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1840" windowHeight="12570" activeTab="4"/>
  </bookViews>
  <sheets>
    <sheet name="Introduction" sheetId="9" r:id="rId1"/>
    <sheet name="Summary" sheetId="7" r:id="rId2"/>
    <sheet name="PROMOTER" sheetId="6" r:id="rId3"/>
    <sheet name="PUBLIC" sheetId="5" r:id="rId4"/>
    <sheet name="Public in excess Rs. 2 Lakh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5" i="5"/>
  <c r="K28" i="10"/>
  <c r="J28"/>
  <c r="I28"/>
  <c r="H28"/>
  <c r="G28"/>
  <c r="F28"/>
  <c r="E28"/>
  <c r="D28"/>
  <c r="S17" i="7" l="1"/>
  <c r="C17"/>
  <c r="M35" i="5" l="1"/>
  <c r="L35"/>
  <c r="J35"/>
  <c r="I35"/>
  <c r="H35"/>
  <c r="E35"/>
  <c r="D35"/>
  <c r="P25" i="6"/>
  <c r="M25"/>
  <c r="L25"/>
  <c r="J25"/>
  <c r="I25"/>
  <c r="E25"/>
  <c r="T25"/>
  <c r="L13" i="7"/>
  <c r="N13" s="1"/>
  <c r="K17"/>
  <c r="K13"/>
  <c r="K12"/>
  <c r="G17"/>
  <c r="D17"/>
  <c r="L12" l="1"/>
  <c r="N12" s="1"/>
  <c r="H17"/>
</calcChain>
</file>

<file path=xl/sharedStrings.xml><?xml version="1.0" encoding="utf-8"?>
<sst xmlns="http://schemas.openxmlformats.org/spreadsheetml/2006/main" count="237" uniqueCount="155">
  <si>
    <t>Category &amp; Name of the shareholder (I)</t>
  </si>
  <si>
    <t>PAN (II)</t>
  </si>
  <si>
    <t>Nos. of share holders (III)</t>
  </si>
  <si>
    <t xml:space="preserve">No. of fully paid up equity shares held (IV) </t>
  </si>
  <si>
    <t>No. of Partly paid-up equity shares held (V)</t>
  </si>
  <si>
    <t>No. of shares underlying Depository Receipts (VI)</t>
  </si>
  <si>
    <t>Total Nos. shares held (VII = IV+V+VI)</t>
  </si>
  <si>
    <t xml:space="preserve">Shareholding % calculate as per SCRR 1957 As a % of (A+B+C2) (VIII) </t>
  </si>
  <si>
    <t xml:space="preserve">No of voting Rights held in each class of securities (IX) </t>
  </si>
  <si>
    <t xml:space="preserve">No of voting Rights </t>
  </si>
  <si>
    <t xml:space="preserve">Class X </t>
  </si>
  <si>
    <t xml:space="preserve">Class Y </t>
  </si>
  <si>
    <t xml:space="preserve">Total </t>
  </si>
  <si>
    <t>Total as a % of Total voting rights</t>
  </si>
  <si>
    <t xml:space="preserve">No of shares underlying outstanding convertible Securities (including warrants) (X) </t>
  </si>
  <si>
    <t xml:space="preserve">Total Shareholding as a % assuming full Conversion of convertible securities(as a % of diluted share capital) (XI) =(VII)+(X) as a % of A+B+C2 </t>
  </si>
  <si>
    <t xml:space="preserve">Number of Locked in shares (XII) </t>
  </si>
  <si>
    <t xml:space="preserve">No.(a) </t>
  </si>
  <si>
    <t>As a % of Total shares held (b)</t>
  </si>
  <si>
    <t xml:space="preserve">Number of shares pledged or otherwise encumbered (XIII) </t>
  </si>
  <si>
    <t>No.(a)</t>
  </si>
  <si>
    <t xml:space="preserve">As a % of Total shares held (b) </t>
  </si>
  <si>
    <t xml:space="preserve">Number of equity shares held  in dematerialized Form (XIV) </t>
  </si>
  <si>
    <t>1</t>
  </si>
  <si>
    <t>(a)</t>
  </si>
  <si>
    <t>2</t>
  </si>
  <si>
    <t>Table III - Statement showing Shareholding Pattern of the Public Shareholder</t>
  </si>
  <si>
    <t>Institutions</t>
  </si>
  <si>
    <t>Mutual Funds</t>
  </si>
  <si>
    <t>(b)</t>
  </si>
  <si>
    <t>Venture Capital Funds</t>
  </si>
  <si>
    <t>(c)</t>
  </si>
  <si>
    <t>Alternate Investments Funds</t>
  </si>
  <si>
    <t>(d)</t>
  </si>
  <si>
    <t>Foreign Venture Capital Investors</t>
  </si>
  <si>
    <t>(e)</t>
  </si>
  <si>
    <t>Foreign Portfolio Investors</t>
  </si>
  <si>
    <t>(f)</t>
  </si>
  <si>
    <t>Financial Institutions/Banks</t>
  </si>
  <si>
    <t>(g)</t>
  </si>
  <si>
    <t>Insurance Companies</t>
  </si>
  <si>
    <t>(h)</t>
  </si>
  <si>
    <t>Provident Funds / Pension Funds</t>
  </si>
  <si>
    <t>(i)</t>
  </si>
  <si>
    <t>Any other (specify)</t>
  </si>
  <si>
    <t>Sub Total (B)(1)</t>
  </si>
  <si>
    <t>Central Government/State Government(s)/ President of India</t>
  </si>
  <si>
    <t>Central Govt./State Govt.</t>
  </si>
  <si>
    <t>Sub Total (B)(2)</t>
  </si>
  <si>
    <t>3</t>
  </si>
  <si>
    <t>Non-Institutions</t>
  </si>
  <si>
    <t>Individual</t>
  </si>
  <si>
    <t>(ai)</t>
  </si>
  <si>
    <t>Ind-Hold nominal shr capital upto Rs.2L</t>
  </si>
  <si>
    <t>(aii)</t>
  </si>
  <si>
    <t>Ind-Hold nominal shr capital in excess of Rs.2L</t>
  </si>
  <si>
    <t>NBFCs Registered with RBI</t>
  </si>
  <si>
    <t>Employees Trusts</t>
  </si>
  <si>
    <t>Overseas Depositories (holding DRs) (balancing figure)</t>
  </si>
  <si>
    <t>Any Other</t>
  </si>
  <si>
    <t>e(1)</t>
  </si>
  <si>
    <t>Bodies Corporate</t>
  </si>
  <si>
    <t>Sub Total (B)(3)</t>
  </si>
  <si>
    <t>Total Public Shareholding (B)=(B)(1)+(B)(2)+(B)(3)</t>
  </si>
  <si>
    <t>Table II - Statement showing Shareholding Pattern of the Promoter and Promoter Group</t>
  </si>
  <si>
    <t>Category &amp; Name of the Shareholder (I)</t>
  </si>
  <si>
    <t>Indian</t>
  </si>
  <si>
    <t>Individuals/HUFs</t>
  </si>
  <si>
    <t>d(1)</t>
  </si>
  <si>
    <t>Sub Total (A)(1)</t>
  </si>
  <si>
    <t>Foreign</t>
  </si>
  <si>
    <t>Individuals(NRI/Foreign Individuals)</t>
  </si>
  <si>
    <t>Government</t>
  </si>
  <si>
    <t>Foreign Portfolio Investor</t>
  </si>
  <si>
    <t>Any Other(specify)</t>
  </si>
  <si>
    <t>Sub Total (A)(2)</t>
  </si>
  <si>
    <t>Total Shareholding of Promoter and Promoter Group (A)=(A)(1)+(A)(2)</t>
  </si>
  <si>
    <t>Table I - Summary Statement holding of specified securities</t>
  </si>
  <si>
    <t>Category (I)</t>
  </si>
  <si>
    <t>Category of shareholder (II)</t>
  </si>
  <si>
    <t>No. of Partly paid -up equity shares held (V)</t>
  </si>
  <si>
    <t xml:space="preserve">Shareholding as a % of total no.of shares (Calculated as per SCRR,  1957) (VIII) As a % of (A+B+C2) </t>
  </si>
  <si>
    <t>Total as a % of (A+B+C)</t>
  </si>
  <si>
    <t>(A)</t>
  </si>
  <si>
    <t>Promoter and Promoter Group</t>
  </si>
  <si>
    <t>(B)</t>
  </si>
  <si>
    <t>Public</t>
  </si>
  <si>
    <t>(C)</t>
  </si>
  <si>
    <t>Non Promoter - Non Public</t>
  </si>
  <si>
    <t>(C1)</t>
  </si>
  <si>
    <t>Shares underlying DRs</t>
  </si>
  <si>
    <t>(C2)</t>
  </si>
  <si>
    <t>Shares held by Employee Trusts</t>
  </si>
  <si>
    <t>Total</t>
  </si>
  <si>
    <t>N/A</t>
  </si>
  <si>
    <t>HOLDING OF SPECIFIED SECURITIES    ANNEXURE - 1</t>
  </si>
  <si>
    <t>4. Declaration : The Listed entity is required to submit the following declaration to the extent of submission of information :-</t>
  </si>
  <si>
    <t>Particulars</t>
  </si>
  <si>
    <t>Yes*</t>
  </si>
  <si>
    <t>No*</t>
  </si>
  <si>
    <t>Whether the Listed Entity has issued any partly paid up shares?</t>
  </si>
  <si>
    <t>No</t>
  </si>
  <si>
    <t>Whether the Listed Entity has issued any Convertible Securities or Warrants?</t>
  </si>
  <si>
    <t>Whether the Listed Entity has any shares against which depository reseipts are issued?</t>
  </si>
  <si>
    <t>Whether the Listed Entity has any shares in locked-in?</t>
  </si>
  <si>
    <t>Whether any shares held by promoters are pledge or otherwise encumbered?</t>
  </si>
  <si>
    <t>1. Name of Listing Entity : HARDOLI PAPER MILLS LIMITED</t>
  </si>
  <si>
    <t>Om Prakash Rathi</t>
  </si>
  <si>
    <t>AALPR3682G</t>
  </si>
  <si>
    <t>Kailash Purushottam Agarwal</t>
  </si>
  <si>
    <t>ABHPA7233R</t>
  </si>
  <si>
    <t>Anilkumar M. Lakhotiya</t>
  </si>
  <si>
    <t>AAGPL2927D</t>
  </si>
  <si>
    <t>Jarnailsing G. Saini</t>
  </si>
  <si>
    <t>ABIPS9846B</t>
  </si>
  <si>
    <t>Kamal Kumar Kailash Agarwal</t>
  </si>
  <si>
    <t>ABJPA9464E</t>
  </si>
  <si>
    <t>Rajindersing B. Saini</t>
  </si>
  <si>
    <t>AERPS5172E</t>
  </si>
  <si>
    <t>Rajiv Behal</t>
  </si>
  <si>
    <t>Any Other (NRI)</t>
  </si>
  <si>
    <t>ACIPB6649J</t>
  </si>
  <si>
    <t>Serial No.</t>
  </si>
  <si>
    <t xml:space="preserve"> Name of the Shareholder (I)</t>
  </si>
  <si>
    <t>Reason for not providing PAN</t>
  </si>
  <si>
    <t>Akshay Rathi</t>
  </si>
  <si>
    <t>AAAPLR3680E</t>
  </si>
  <si>
    <t>Jaswant Amarsingh Saini</t>
  </si>
  <si>
    <t>AHFPS7356H</t>
  </si>
  <si>
    <t>Anilkumar Murarilal Lakhotiya HUF</t>
  </si>
  <si>
    <t>AAFHA4778J</t>
  </si>
  <si>
    <t>Gaurav Anilkumar Lakhotiya</t>
  </si>
  <si>
    <t>ABUPL4789N</t>
  </si>
  <si>
    <t>Snehlata Anilkumar Lakhotiya</t>
  </si>
  <si>
    <t>ABIPL6391C</t>
  </si>
  <si>
    <t>Kailash Agarwal HUF</t>
  </si>
  <si>
    <t>AABHK1395R</t>
  </si>
  <si>
    <t>Sanjay Kailashchandra Agrawal</t>
  </si>
  <si>
    <t>ADQPA0441E</t>
  </si>
  <si>
    <t>Garima Gaurav Maheshwari</t>
  </si>
  <si>
    <t>ANMPG6511H</t>
  </si>
  <si>
    <t>Kajal Sanjay Agrawal</t>
  </si>
  <si>
    <t>AAIPA4339H</t>
  </si>
  <si>
    <t>Shailendra Kailash Agrawal</t>
  </si>
  <si>
    <t>ABIPA9563E</t>
  </si>
  <si>
    <t>Navita Kamal Agrawal</t>
  </si>
  <si>
    <t>ABGPA3673A</t>
  </si>
  <si>
    <t>Prabha Agrawal</t>
  </si>
  <si>
    <t>ABHPA7232Q</t>
  </si>
  <si>
    <t>Mangal Rathi</t>
  </si>
  <si>
    <t>AALPR3861F</t>
  </si>
  <si>
    <t>Jugalkishore Asaram Dhoot</t>
  </si>
  <si>
    <t>ABIPD0261F</t>
  </si>
  <si>
    <t>Table IV - Individual Shareholders holding nominal share capital in excess of Rs. 2 Lakhs</t>
  </si>
  <si>
    <t>3.  Share Holding Pattern Filed under: Reg. 31(1)(b) SHAREHOLDING AS ON  : 31st March,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</si>
</sst>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" fontId="8" fillId="0" borderId="1" xfId="0" applyNumberFormat="1" applyFont="1" applyBorder="1"/>
    <xf numFmtId="4" fontId="1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/>
    </xf>
    <xf numFmtId="0" fontId="9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workbookViewId="0">
      <selection activeCell="N5" sqref="N5"/>
    </sheetView>
  </sheetViews>
  <sheetFormatPr defaultRowHeight="15"/>
  <sheetData>
    <row r="1" spans="1:11">
      <c r="A1" s="27" t="s">
        <v>95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A2" s="29" t="s">
        <v>106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29" t="s">
        <v>154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29" t="s">
        <v>96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7" spans="1:11">
      <c r="A7" s="4"/>
      <c r="B7" s="25" t="s">
        <v>97</v>
      </c>
      <c r="C7" s="25"/>
      <c r="D7" s="25"/>
      <c r="E7" s="25"/>
      <c r="F7" s="26"/>
      <c r="G7" s="25"/>
      <c r="H7" s="25"/>
      <c r="I7" s="25"/>
      <c r="J7" s="4" t="s">
        <v>98</v>
      </c>
      <c r="K7" s="4" t="s">
        <v>99</v>
      </c>
    </row>
    <row r="8" spans="1:11">
      <c r="A8" s="13">
        <v>1</v>
      </c>
      <c r="B8" s="24" t="s">
        <v>100</v>
      </c>
      <c r="C8" s="24"/>
      <c r="D8" s="24"/>
      <c r="E8" s="24"/>
      <c r="F8" s="24"/>
      <c r="G8" s="24"/>
      <c r="H8" s="24"/>
      <c r="I8" s="24"/>
      <c r="J8" s="4"/>
      <c r="K8" s="4" t="s">
        <v>101</v>
      </c>
    </row>
    <row r="9" spans="1:11">
      <c r="A9" s="13">
        <v>2</v>
      </c>
      <c r="B9" s="24" t="s">
        <v>102</v>
      </c>
      <c r="C9" s="24"/>
      <c r="D9" s="24"/>
      <c r="E9" s="24"/>
      <c r="F9" s="24"/>
      <c r="G9" s="24"/>
      <c r="H9" s="24"/>
      <c r="I9" s="24"/>
      <c r="J9" s="4"/>
      <c r="K9" s="4" t="s">
        <v>101</v>
      </c>
    </row>
    <row r="10" spans="1:11">
      <c r="A10" s="13">
        <v>3</v>
      </c>
      <c r="B10" s="24" t="s">
        <v>103</v>
      </c>
      <c r="C10" s="24"/>
      <c r="D10" s="24"/>
      <c r="E10" s="24"/>
      <c r="F10" s="24"/>
      <c r="G10" s="24"/>
      <c r="H10" s="24"/>
      <c r="I10" s="24"/>
      <c r="J10" s="4"/>
      <c r="K10" s="4" t="s">
        <v>101</v>
      </c>
    </row>
    <row r="11" spans="1:11">
      <c r="A11" s="13">
        <v>4</v>
      </c>
      <c r="B11" s="24" t="s">
        <v>104</v>
      </c>
      <c r="C11" s="24"/>
      <c r="D11" s="24"/>
      <c r="E11" s="24"/>
      <c r="F11" s="24"/>
      <c r="G11" s="24"/>
      <c r="H11" s="24"/>
      <c r="I11" s="24"/>
      <c r="J11" s="4"/>
      <c r="K11" s="4" t="s">
        <v>101</v>
      </c>
    </row>
    <row r="12" spans="1:11">
      <c r="A12" s="13">
        <v>5</v>
      </c>
      <c r="B12" s="24" t="s">
        <v>105</v>
      </c>
      <c r="C12" s="24"/>
      <c r="D12" s="24"/>
      <c r="E12" s="24"/>
      <c r="F12" s="24"/>
      <c r="G12" s="24"/>
      <c r="H12" s="24"/>
      <c r="I12" s="24"/>
      <c r="J12" s="4"/>
      <c r="K12" s="4" t="s">
        <v>101</v>
      </c>
    </row>
  </sheetData>
  <mergeCells count="11">
    <mergeCell ref="B7:I7"/>
    <mergeCell ref="A1:K1"/>
    <mergeCell ref="A2:K2"/>
    <mergeCell ref="A3:K3"/>
    <mergeCell ref="A4:K4"/>
    <mergeCell ref="A5:K5"/>
    <mergeCell ref="B8:I8"/>
    <mergeCell ref="B9:I9"/>
    <mergeCell ref="B10:I10"/>
    <mergeCell ref="B11:I11"/>
    <mergeCell ref="B12:I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7"/>
  <sheetViews>
    <sheetView workbookViewId="0">
      <selection activeCell="S12" sqref="S12:S13"/>
    </sheetView>
  </sheetViews>
  <sheetFormatPr defaultRowHeight="15"/>
  <cols>
    <col min="1" max="1" width="5.7109375" customWidth="1"/>
    <col min="2" max="2" width="30.85546875" customWidth="1"/>
    <col min="3" max="3" width="17.140625" customWidth="1"/>
    <col min="4" max="4" width="11.42578125" customWidth="1"/>
    <col min="5" max="5" width="13.28515625" customWidth="1"/>
    <col min="6" max="6" width="7" customWidth="1"/>
    <col min="7" max="9" width="11.42578125" customWidth="1"/>
    <col min="10" max="10" width="5.7109375" customWidth="1"/>
    <col min="11" max="11" width="11.42578125" customWidth="1"/>
    <col min="12" max="12" width="7.42578125" customWidth="1"/>
    <col min="13" max="13" width="11.42578125" customWidth="1"/>
    <col min="14" max="14" width="12.42578125" customWidth="1"/>
    <col min="15" max="15" width="15.28515625" customWidth="1"/>
    <col min="16" max="20" width="11" customWidth="1"/>
  </cols>
  <sheetData>
    <row r="1" spans="1:19">
      <c r="A1" s="32" t="s">
        <v>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>
      <c r="E2" s="10"/>
      <c r="F2" s="10"/>
      <c r="G2" s="10"/>
      <c r="H2" s="10"/>
      <c r="I2" s="10"/>
      <c r="J2" s="10"/>
      <c r="K2" s="10"/>
      <c r="L2" s="10"/>
      <c r="M2" s="10"/>
    </row>
    <row r="3" spans="1:19">
      <c r="A3" s="30" t="s">
        <v>78</v>
      </c>
      <c r="B3" s="30" t="s">
        <v>79</v>
      </c>
      <c r="C3" s="30" t="s">
        <v>2</v>
      </c>
      <c r="D3" s="30" t="s">
        <v>3</v>
      </c>
      <c r="E3" s="30" t="s">
        <v>80</v>
      </c>
      <c r="F3" s="30" t="s">
        <v>5</v>
      </c>
      <c r="G3" s="30" t="s">
        <v>6</v>
      </c>
      <c r="H3" s="30" t="s">
        <v>81</v>
      </c>
      <c r="I3" s="30" t="s">
        <v>8</v>
      </c>
      <c r="J3" s="30"/>
      <c r="K3" s="30"/>
      <c r="L3" s="30"/>
      <c r="M3" s="30" t="s">
        <v>14</v>
      </c>
      <c r="N3" s="30" t="s">
        <v>15</v>
      </c>
      <c r="O3" s="30" t="s">
        <v>16</v>
      </c>
      <c r="P3" s="30"/>
      <c r="Q3" s="30" t="s">
        <v>19</v>
      </c>
      <c r="R3" s="30"/>
      <c r="S3" s="31" t="s">
        <v>22</v>
      </c>
    </row>
    <row r="4" spans="1:19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</row>
    <row r="5" spans="1:19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>
      <c r="A6" s="30"/>
      <c r="B6" s="30"/>
      <c r="C6" s="30"/>
      <c r="D6" s="30"/>
      <c r="E6" s="30"/>
      <c r="F6" s="30"/>
      <c r="G6" s="30"/>
      <c r="H6" s="30"/>
      <c r="I6" s="30" t="s">
        <v>9</v>
      </c>
      <c r="J6" s="30"/>
      <c r="K6" s="30"/>
      <c r="L6" s="30" t="s">
        <v>82</v>
      </c>
      <c r="M6" s="30"/>
      <c r="N6" s="30"/>
      <c r="O6" s="30"/>
      <c r="P6" s="30"/>
      <c r="Q6" s="30"/>
      <c r="R6" s="30"/>
      <c r="S6" s="30"/>
    </row>
    <row r="7" spans="1:19">
      <c r="A7" s="30"/>
      <c r="B7" s="30"/>
      <c r="C7" s="30"/>
      <c r="D7" s="30"/>
      <c r="E7" s="30"/>
      <c r="F7" s="30"/>
      <c r="G7" s="30"/>
      <c r="H7" s="30"/>
      <c r="I7" s="30" t="s">
        <v>10</v>
      </c>
      <c r="J7" s="30" t="s">
        <v>11</v>
      </c>
      <c r="K7" s="30" t="s">
        <v>12</v>
      </c>
      <c r="L7" s="30"/>
      <c r="M7" s="30"/>
      <c r="N7" s="30"/>
      <c r="O7" s="30" t="s">
        <v>17</v>
      </c>
      <c r="P7" s="30" t="s">
        <v>18</v>
      </c>
      <c r="Q7" s="30" t="s">
        <v>20</v>
      </c>
      <c r="R7" s="30" t="s">
        <v>21</v>
      </c>
      <c r="S7" s="30"/>
    </row>
    <row r="8" spans="1:19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>
      <c r="A12" s="4" t="s">
        <v>83</v>
      </c>
      <c r="B12" s="4" t="s">
        <v>84</v>
      </c>
      <c r="C12" s="4">
        <v>7</v>
      </c>
      <c r="D12" s="4">
        <v>659600</v>
      </c>
      <c r="E12" s="4">
        <v>0</v>
      </c>
      <c r="F12" s="4">
        <v>0</v>
      </c>
      <c r="G12" s="4">
        <v>659600</v>
      </c>
      <c r="H12" s="7">
        <v>28.17</v>
      </c>
      <c r="I12" s="4">
        <v>659600</v>
      </c>
      <c r="J12" s="4">
        <v>0</v>
      </c>
      <c r="K12" s="4">
        <f>+I12</f>
        <v>659600</v>
      </c>
      <c r="L12" s="7">
        <f>+H12</f>
        <v>28.17</v>
      </c>
      <c r="M12" s="4">
        <v>0</v>
      </c>
      <c r="N12" s="7">
        <f>+L12</f>
        <v>28.17</v>
      </c>
      <c r="O12" s="4">
        <v>0</v>
      </c>
      <c r="P12" s="7">
        <v>0</v>
      </c>
      <c r="Q12" s="4">
        <v>0</v>
      </c>
      <c r="R12" s="7">
        <v>0</v>
      </c>
      <c r="S12" s="4">
        <v>659500</v>
      </c>
    </row>
    <row r="13" spans="1:19">
      <c r="A13" s="4" t="s">
        <v>85</v>
      </c>
      <c r="B13" s="4" t="s">
        <v>86</v>
      </c>
      <c r="C13" s="4">
        <v>390</v>
      </c>
      <c r="D13" s="4">
        <v>1681500</v>
      </c>
      <c r="E13" s="5">
        <v>0</v>
      </c>
      <c r="F13" s="5">
        <v>0</v>
      </c>
      <c r="G13" s="5">
        <v>1681500</v>
      </c>
      <c r="H13" s="6">
        <v>71.83</v>
      </c>
      <c r="I13" s="5">
        <v>1681500</v>
      </c>
      <c r="J13" s="5">
        <v>0</v>
      </c>
      <c r="K13" s="5">
        <f>+I13</f>
        <v>1681500</v>
      </c>
      <c r="L13" s="6">
        <f>+H13</f>
        <v>71.83</v>
      </c>
      <c r="M13" s="5">
        <v>0</v>
      </c>
      <c r="N13" s="7">
        <f>+L13</f>
        <v>71.83</v>
      </c>
      <c r="O13" s="4">
        <v>0</v>
      </c>
      <c r="P13" s="7">
        <v>0</v>
      </c>
      <c r="Q13" s="11" t="s">
        <v>94</v>
      </c>
      <c r="R13" s="11" t="s">
        <v>94</v>
      </c>
      <c r="S13" s="4">
        <v>1114900</v>
      </c>
    </row>
    <row r="14" spans="1:19">
      <c r="A14" s="4" t="s">
        <v>87</v>
      </c>
      <c r="B14" s="4" t="s">
        <v>88</v>
      </c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  <c r="Q14" s="4"/>
      <c r="R14" s="4"/>
      <c r="S14" s="4"/>
    </row>
    <row r="15" spans="1:19">
      <c r="A15" s="4" t="s">
        <v>89</v>
      </c>
      <c r="B15" s="4" t="s">
        <v>90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7">
        <v>0</v>
      </c>
      <c r="I15" s="4">
        <v>0</v>
      </c>
      <c r="J15" s="4">
        <v>0</v>
      </c>
      <c r="K15" s="4">
        <v>0</v>
      </c>
      <c r="L15" s="7">
        <v>0</v>
      </c>
      <c r="M15" s="4">
        <v>0</v>
      </c>
      <c r="N15" s="7">
        <v>0</v>
      </c>
      <c r="O15" s="4">
        <v>0</v>
      </c>
      <c r="P15" s="7">
        <v>0</v>
      </c>
      <c r="Q15" s="11" t="s">
        <v>94</v>
      </c>
      <c r="R15" s="11" t="s">
        <v>94</v>
      </c>
      <c r="S15" s="4">
        <v>0</v>
      </c>
    </row>
    <row r="16" spans="1:19">
      <c r="A16" s="4" t="s">
        <v>91</v>
      </c>
      <c r="B16" s="4" t="s">
        <v>92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7">
        <v>0</v>
      </c>
      <c r="I16" s="4">
        <v>0</v>
      </c>
      <c r="J16" s="4">
        <v>0</v>
      </c>
      <c r="K16" s="4">
        <v>0</v>
      </c>
      <c r="L16" s="7">
        <v>0</v>
      </c>
      <c r="M16" s="4">
        <v>0</v>
      </c>
      <c r="N16" s="7">
        <v>0</v>
      </c>
      <c r="O16" s="4">
        <v>0</v>
      </c>
      <c r="P16" s="7">
        <v>0</v>
      </c>
      <c r="Q16" s="11" t="s">
        <v>94</v>
      </c>
      <c r="R16" s="11" t="s">
        <v>94</v>
      </c>
      <c r="S16" s="4">
        <v>0</v>
      </c>
    </row>
    <row r="17" spans="1:19">
      <c r="A17" s="4"/>
      <c r="B17" s="4" t="s">
        <v>93</v>
      </c>
      <c r="C17" s="4">
        <f>+C16+C15+C13+C12</f>
        <v>397</v>
      </c>
      <c r="D17" s="4">
        <f>+D16+D15+D13+D12</f>
        <v>2341100</v>
      </c>
      <c r="E17" s="5">
        <v>0</v>
      </c>
      <c r="F17" s="5">
        <v>0</v>
      </c>
      <c r="G17" s="5">
        <f>+G13+G12</f>
        <v>2341100</v>
      </c>
      <c r="H17" s="6">
        <f>+H12+H13</f>
        <v>100</v>
      </c>
      <c r="I17" s="5">
        <v>2341100</v>
      </c>
      <c r="J17" s="5">
        <v>0</v>
      </c>
      <c r="K17" s="5">
        <f>+I17</f>
        <v>2341100</v>
      </c>
      <c r="L17" s="6">
        <v>100</v>
      </c>
      <c r="M17" s="5">
        <v>0</v>
      </c>
      <c r="N17" s="7">
        <v>100</v>
      </c>
      <c r="O17" s="4">
        <v>0</v>
      </c>
      <c r="P17" s="7">
        <v>0</v>
      </c>
      <c r="Q17" s="11">
        <v>0</v>
      </c>
      <c r="R17" s="12">
        <v>0</v>
      </c>
      <c r="S17" s="4">
        <f>+S16+S15+S13+S12</f>
        <v>1774400</v>
      </c>
    </row>
  </sheetData>
  <mergeCells count="24">
    <mergeCell ref="M3:M11"/>
    <mergeCell ref="A1:S1"/>
    <mergeCell ref="A3:A11"/>
    <mergeCell ref="B3:B11"/>
    <mergeCell ref="C3:C11"/>
    <mergeCell ref="D3:D11"/>
    <mergeCell ref="E3:E11"/>
    <mergeCell ref="F3:F11"/>
    <mergeCell ref="G3:G11"/>
    <mergeCell ref="H3:H11"/>
    <mergeCell ref="I3:L5"/>
    <mergeCell ref="I6:K6"/>
    <mergeCell ref="L6:L11"/>
    <mergeCell ref="I7:I11"/>
    <mergeCell ref="J7:J11"/>
    <mergeCell ref="K7:K11"/>
    <mergeCell ref="N3:N11"/>
    <mergeCell ref="S3:S11"/>
    <mergeCell ref="O3:P6"/>
    <mergeCell ref="Q3:R6"/>
    <mergeCell ref="O7:O11"/>
    <mergeCell ref="P7:P11"/>
    <mergeCell ref="Q7:Q11"/>
    <mergeCell ref="R7:R11"/>
  </mergeCells>
  <pageMargins left="0.2" right="0.7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topLeftCell="A29" workbookViewId="0">
      <selection activeCell="B40" sqref="B40"/>
    </sheetView>
  </sheetViews>
  <sheetFormatPr defaultRowHeight="15"/>
  <cols>
    <col min="1" max="1" width="5.7109375" customWidth="1"/>
    <col min="2" max="2" width="33.42578125" customWidth="1"/>
    <col min="3" max="3" width="17.140625" customWidth="1"/>
    <col min="4" max="4" width="11.42578125" customWidth="1"/>
    <col min="5" max="5" width="13.28515625" customWidth="1"/>
    <col min="6" max="6" width="7" customWidth="1"/>
    <col min="7" max="10" width="11.42578125" customWidth="1"/>
    <col min="11" max="11" width="5.7109375" customWidth="1"/>
    <col min="12" max="12" width="11.42578125" customWidth="1"/>
    <col min="13" max="13" width="7.28515625" customWidth="1"/>
    <col min="14" max="14" width="12.42578125" customWidth="1"/>
    <col min="15" max="15" width="15.28515625" customWidth="1"/>
    <col min="16" max="20" width="11" customWidth="1"/>
  </cols>
  <sheetData>
    <row r="1" spans="1:20">
      <c r="A1" s="27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</row>
    <row r="2" spans="1:20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</row>
    <row r="3" spans="1:20">
      <c r="A3" s="31"/>
      <c r="B3" s="31" t="s">
        <v>65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7</v>
      </c>
      <c r="J3" s="31" t="s">
        <v>8</v>
      </c>
      <c r="K3" s="31"/>
      <c r="L3" s="31"/>
      <c r="M3" s="31"/>
      <c r="N3" s="31" t="s">
        <v>14</v>
      </c>
      <c r="O3" s="31" t="s">
        <v>15</v>
      </c>
      <c r="P3" s="31" t="s">
        <v>16</v>
      </c>
      <c r="Q3" s="31"/>
      <c r="R3" s="31" t="s">
        <v>19</v>
      </c>
      <c r="S3" s="31"/>
      <c r="T3" s="31" t="s">
        <v>22</v>
      </c>
    </row>
    <row r="4" spans="1:20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>
      <c r="A6" s="30"/>
      <c r="B6" s="30"/>
      <c r="C6" s="30"/>
      <c r="D6" s="30"/>
      <c r="E6" s="30"/>
      <c r="F6" s="30"/>
      <c r="G6" s="30"/>
      <c r="H6" s="30"/>
      <c r="I6" s="30"/>
      <c r="J6" s="30" t="s">
        <v>9</v>
      </c>
      <c r="K6" s="30"/>
      <c r="L6" s="30"/>
      <c r="M6" s="30" t="s">
        <v>13</v>
      </c>
      <c r="N6" s="30"/>
      <c r="O6" s="30"/>
      <c r="P6" s="30"/>
      <c r="Q6" s="30"/>
      <c r="R6" s="30"/>
      <c r="S6" s="30"/>
      <c r="T6" s="30"/>
    </row>
    <row r="7" spans="1:20">
      <c r="A7" s="30"/>
      <c r="B7" s="30"/>
      <c r="C7" s="30"/>
      <c r="D7" s="30"/>
      <c r="E7" s="30"/>
      <c r="F7" s="30"/>
      <c r="G7" s="30"/>
      <c r="H7" s="30"/>
      <c r="I7" s="30"/>
      <c r="J7" s="30" t="s">
        <v>10</v>
      </c>
      <c r="K7" s="30" t="s">
        <v>11</v>
      </c>
      <c r="L7" s="30" t="s">
        <v>12</v>
      </c>
      <c r="M7" s="30"/>
      <c r="N7" s="30"/>
      <c r="O7" s="30"/>
      <c r="P7" s="30" t="s">
        <v>17</v>
      </c>
      <c r="Q7" s="30" t="s">
        <v>18</v>
      </c>
      <c r="R7" s="30" t="s">
        <v>20</v>
      </c>
      <c r="S7" s="30" t="s">
        <v>21</v>
      </c>
      <c r="T7" s="30"/>
    </row>
    <row r="8" spans="1:20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>
      <c r="A12" s="3" t="s">
        <v>23</v>
      </c>
      <c r="B12" s="3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4" t="s">
        <v>24</v>
      </c>
      <c r="B13" s="5" t="s">
        <v>67</v>
      </c>
      <c r="C13" s="4"/>
      <c r="D13" s="4"/>
      <c r="E13" s="5"/>
      <c r="F13" s="5"/>
      <c r="G13" s="5"/>
      <c r="H13" s="5"/>
      <c r="I13" s="6"/>
      <c r="J13" s="5"/>
      <c r="K13" s="5"/>
      <c r="L13" s="5"/>
      <c r="M13" s="6"/>
      <c r="N13" s="4"/>
      <c r="O13" s="7"/>
      <c r="P13" s="4"/>
      <c r="Q13" s="7"/>
      <c r="R13" s="4"/>
      <c r="S13" s="7"/>
      <c r="T13" s="4"/>
    </row>
    <row r="14" spans="1:20" ht="15.75">
      <c r="A14" s="4"/>
      <c r="B14" s="5" t="s">
        <v>107</v>
      </c>
      <c r="C14" s="14" t="s">
        <v>108</v>
      </c>
      <c r="D14" s="4">
        <v>1</v>
      </c>
      <c r="E14" s="18">
        <v>228900</v>
      </c>
      <c r="F14" s="5">
        <v>0</v>
      </c>
      <c r="G14" s="5">
        <v>0</v>
      </c>
      <c r="H14" s="5">
        <v>0</v>
      </c>
      <c r="I14" s="6">
        <v>9.7799999999999994</v>
      </c>
      <c r="J14" s="5">
        <v>228900</v>
      </c>
      <c r="K14" s="5">
        <v>0</v>
      </c>
      <c r="L14" s="5">
        <v>228900</v>
      </c>
      <c r="M14" s="6">
        <v>9.7799999999999994</v>
      </c>
      <c r="N14" s="4">
        <v>0</v>
      </c>
      <c r="O14" s="7">
        <v>0</v>
      </c>
      <c r="P14" s="4">
        <v>0</v>
      </c>
      <c r="Q14" s="7">
        <v>0</v>
      </c>
      <c r="R14" s="4">
        <v>0</v>
      </c>
      <c r="S14" s="7">
        <v>0</v>
      </c>
      <c r="T14" s="4">
        <v>228900</v>
      </c>
    </row>
    <row r="15" spans="1:20" ht="15.75">
      <c r="A15" s="4"/>
      <c r="B15" s="5" t="s">
        <v>109</v>
      </c>
      <c r="C15" s="14" t="s">
        <v>110</v>
      </c>
      <c r="D15" s="4">
        <v>1</v>
      </c>
      <c r="E15" s="18">
        <v>177300</v>
      </c>
      <c r="F15" s="5">
        <v>0</v>
      </c>
      <c r="G15" s="5">
        <v>0</v>
      </c>
      <c r="H15" s="5">
        <v>0</v>
      </c>
      <c r="I15" s="6">
        <v>7.57</v>
      </c>
      <c r="J15" s="5">
        <v>177300</v>
      </c>
      <c r="K15" s="5">
        <v>0</v>
      </c>
      <c r="L15" s="5">
        <v>177300</v>
      </c>
      <c r="M15" s="6">
        <v>7.57</v>
      </c>
      <c r="N15" s="4">
        <v>0</v>
      </c>
      <c r="O15" s="7">
        <v>0</v>
      </c>
      <c r="P15" s="4">
        <v>0</v>
      </c>
      <c r="Q15" s="7">
        <v>0</v>
      </c>
      <c r="R15" s="4">
        <v>0</v>
      </c>
      <c r="S15" s="7">
        <v>0</v>
      </c>
      <c r="T15" s="4">
        <v>177300</v>
      </c>
    </row>
    <row r="16" spans="1:20" ht="15.75">
      <c r="A16" s="4"/>
      <c r="B16" s="5" t="s">
        <v>111</v>
      </c>
      <c r="C16" s="14" t="s">
        <v>112</v>
      </c>
      <c r="D16" s="4">
        <v>1</v>
      </c>
      <c r="E16" s="18">
        <v>126100</v>
      </c>
      <c r="F16" s="5">
        <v>0</v>
      </c>
      <c r="G16" s="5">
        <v>0</v>
      </c>
      <c r="H16" s="5">
        <v>0</v>
      </c>
      <c r="I16" s="6">
        <v>5.39</v>
      </c>
      <c r="J16" s="5">
        <v>126100</v>
      </c>
      <c r="K16" s="5">
        <v>0</v>
      </c>
      <c r="L16" s="5">
        <v>126100</v>
      </c>
      <c r="M16" s="6">
        <v>5.39</v>
      </c>
      <c r="N16" s="4">
        <v>0</v>
      </c>
      <c r="O16" s="7">
        <v>0</v>
      </c>
      <c r="P16" s="4">
        <v>0</v>
      </c>
      <c r="Q16" s="7">
        <v>0</v>
      </c>
      <c r="R16" s="4">
        <v>0</v>
      </c>
      <c r="S16" s="7">
        <v>0</v>
      </c>
      <c r="T16" s="4">
        <v>126100</v>
      </c>
    </row>
    <row r="17" spans="1:20" ht="15.75">
      <c r="A17" s="4"/>
      <c r="B17" s="5" t="s">
        <v>113</v>
      </c>
      <c r="C17" s="14" t="s">
        <v>114</v>
      </c>
      <c r="D17" s="4">
        <v>1</v>
      </c>
      <c r="E17" s="18">
        <v>89300</v>
      </c>
      <c r="F17" s="5">
        <v>0</v>
      </c>
      <c r="G17" s="5">
        <v>0</v>
      </c>
      <c r="H17" s="5">
        <v>0</v>
      </c>
      <c r="I17" s="6">
        <v>3.81</v>
      </c>
      <c r="J17" s="5">
        <v>89300</v>
      </c>
      <c r="K17" s="5">
        <v>0</v>
      </c>
      <c r="L17" s="5">
        <v>89300</v>
      </c>
      <c r="M17" s="6">
        <v>3.81</v>
      </c>
      <c r="N17" s="4">
        <v>0</v>
      </c>
      <c r="O17" s="7">
        <v>0</v>
      </c>
      <c r="P17" s="4">
        <v>0</v>
      </c>
      <c r="Q17" s="7">
        <v>0</v>
      </c>
      <c r="R17" s="4">
        <v>0</v>
      </c>
      <c r="S17" s="7">
        <v>0</v>
      </c>
      <c r="T17" s="4">
        <v>89300</v>
      </c>
    </row>
    <row r="18" spans="1:20" ht="15.75">
      <c r="A18" s="4"/>
      <c r="B18" s="5" t="s">
        <v>115</v>
      </c>
      <c r="C18" s="14" t="s">
        <v>116</v>
      </c>
      <c r="D18" s="4">
        <v>1</v>
      </c>
      <c r="E18" s="18">
        <v>34300</v>
      </c>
      <c r="F18" s="5">
        <v>0</v>
      </c>
      <c r="G18" s="5">
        <v>0</v>
      </c>
      <c r="H18" s="5">
        <v>0</v>
      </c>
      <c r="I18" s="6">
        <v>1.47</v>
      </c>
      <c r="J18" s="5">
        <v>34300</v>
      </c>
      <c r="K18" s="5">
        <v>0</v>
      </c>
      <c r="L18" s="5">
        <v>34300</v>
      </c>
      <c r="M18" s="6">
        <v>1.47</v>
      </c>
      <c r="N18" s="4">
        <v>0</v>
      </c>
      <c r="O18" s="7">
        <v>0</v>
      </c>
      <c r="P18" s="4">
        <v>0</v>
      </c>
      <c r="Q18" s="7">
        <v>0</v>
      </c>
      <c r="R18" s="4">
        <v>0</v>
      </c>
      <c r="S18" s="7">
        <v>0</v>
      </c>
      <c r="T18" s="4">
        <v>34300</v>
      </c>
    </row>
    <row r="19" spans="1:20" ht="15.75">
      <c r="A19" s="4"/>
      <c r="B19" s="5" t="s">
        <v>117</v>
      </c>
      <c r="C19" s="14" t="s">
        <v>118</v>
      </c>
      <c r="D19" s="4">
        <v>1</v>
      </c>
      <c r="E19" s="18">
        <v>3600</v>
      </c>
      <c r="F19" s="5">
        <v>0</v>
      </c>
      <c r="G19" s="5">
        <v>0</v>
      </c>
      <c r="H19" s="5">
        <v>0</v>
      </c>
      <c r="I19" s="6">
        <v>0.15</v>
      </c>
      <c r="J19" s="5">
        <v>3600</v>
      </c>
      <c r="K19" s="5">
        <v>0</v>
      </c>
      <c r="L19" s="5">
        <v>3600</v>
      </c>
      <c r="M19" s="6">
        <v>0.15</v>
      </c>
      <c r="N19" s="4">
        <v>0</v>
      </c>
      <c r="O19" s="7">
        <v>0</v>
      </c>
      <c r="P19" s="4">
        <v>0</v>
      </c>
      <c r="Q19" s="7">
        <v>0</v>
      </c>
      <c r="R19" s="4">
        <v>0</v>
      </c>
      <c r="S19" s="7">
        <v>0</v>
      </c>
      <c r="T19" s="4">
        <v>3600</v>
      </c>
    </row>
    <row r="20" spans="1:20" ht="15.75">
      <c r="A20" s="4"/>
      <c r="B20" s="5" t="s">
        <v>119</v>
      </c>
      <c r="C20" s="14" t="s">
        <v>121</v>
      </c>
      <c r="D20" s="4">
        <v>1</v>
      </c>
      <c r="E20" s="5">
        <v>100</v>
      </c>
      <c r="F20" s="5">
        <v>0</v>
      </c>
      <c r="G20" s="5">
        <v>0</v>
      </c>
      <c r="H20" s="5">
        <v>0</v>
      </c>
      <c r="I20" s="6">
        <v>0</v>
      </c>
      <c r="J20" s="5">
        <v>100</v>
      </c>
      <c r="K20" s="5">
        <v>0</v>
      </c>
      <c r="L20" s="5">
        <v>100</v>
      </c>
      <c r="M20" s="6">
        <v>0</v>
      </c>
      <c r="N20" s="4">
        <v>0</v>
      </c>
      <c r="O20" s="7">
        <v>0</v>
      </c>
      <c r="P20" s="4">
        <v>0</v>
      </c>
      <c r="Q20" s="7">
        <v>0</v>
      </c>
      <c r="R20" s="4">
        <v>0</v>
      </c>
      <c r="S20" s="7">
        <v>0</v>
      </c>
      <c r="T20" s="4"/>
    </row>
    <row r="21" spans="1:20">
      <c r="A21" s="4"/>
      <c r="B21" s="5"/>
      <c r="C21" s="4"/>
      <c r="D21" s="4"/>
      <c r="E21" s="5"/>
      <c r="F21" s="5"/>
      <c r="G21" s="5"/>
      <c r="H21" s="5"/>
      <c r="I21" s="6"/>
      <c r="J21" s="5"/>
      <c r="K21" s="5"/>
      <c r="L21" s="5"/>
      <c r="M21" s="6"/>
      <c r="N21" s="4"/>
      <c r="O21" s="7"/>
      <c r="P21" s="4"/>
      <c r="Q21" s="7"/>
      <c r="R21" s="4"/>
      <c r="S21" s="7"/>
      <c r="T21" s="4"/>
    </row>
    <row r="22" spans="1:20">
      <c r="A22" s="4" t="s">
        <v>29</v>
      </c>
      <c r="B22" s="5" t="s">
        <v>47</v>
      </c>
      <c r="C22" s="4"/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6">
        <v>0</v>
      </c>
      <c r="J22" s="5">
        <v>0</v>
      </c>
      <c r="K22" s="5">
        <v>0</v>
      </c>
      <c r="L22" s="5">
        <v>0</v>
      </c>
      <c r="M22" s="6">
        <v>0</v>
      </c>
      <c r="N22" s="4">
        <v>0</v>
      </c>
      <c r="O22" s="7">
        <v>0</v>
      </c>
      <c r="P22" s="4">
        <v>0</v>
      </c>
      <c r="Q22" s="7">
        <v>0</v>
      </c>
      <c r="R22" s="4">
        <v>0</v>
      </c>
      <c r="S22" s="7">
        <v>0</v>
      </c>
      <c r="T22" s="4">
        <v>0</v>
      </c>
    </row>
    <row r="23" spans="1:20">
      <c r="A23" s="4" t="s">
        <v>31</v>
      </c>
      <c r="B23" s="5" t="s">
        <v>38</v>
      </c>
      <c r="C23" s="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7">
        <v>0</v>
      </c>
      <c r="J23" s="4">
        <v>0</v>
      </c>
      <c r="K23" s="4">
        <v>0</v>
      </c>
      <c r="L23" s="4">
        <v>0</v>
      </c>
      <c r="M23" s="7">
        <v>0</v>
      </c>
      <c r="N23" s="4">
        <v>0</v>
      </c>
      <c r="O23" s="7">
        <v>0</v>
      </c>
      <c r="P23" s="4">
        <v>0</v>
      </c>
      <c r="Q23" s="7">
        <v>0</v>
      </c>
      <c r="R23" s="4">
        <v>0</v>
      </c>
      <c r="S23" s="7">
        <v>0</v>
      </c>
      <c r="T23" s="4">
        <v>0</v>
      </c>
    </row>
    <row r="24" spans="1:20">
      <c r="A24" s="4" t="s">
        <v>33</v>
      </c>
      <c r="B24" s="5" t="s">
        <v>59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4" t="s">
        <v>68</v>
      </c>
      <c r="B25" s="5" t="s">
        <v>61</v>
      </c>
      <c r="C25" s="4"/>
      <c r="D25" s="4"/>
      <c r="E25" s="4">
        <f>SUM(E14:E23)</f>
        <v>659600</v>
      </c>
      <c r="F25" s="4">
        <v>0</v>
      </c>
      <c r="G25" s="4">
        <v>0</v>
      </c>
      <c r="H25" s="4">
        <v>0</v>
      </c>
      <c r="I25" s="4">
        <f>SUM(I14:I23)</f>
        <v>28.169999999999998</v>
      </c>
      <c r="J25" s="4">
        <f>SUM(J14:J23)</f>
        <v>659600</v>
      </c>
      <c r="K25" s="4">
        <v>0</v>
      </c>
      <c r="L25" s="4">
        <f>SUM(L14:L23)</f>
        <v>659600</v>
      </c>
      <c r="M25" s="4">
        <f>SUM(M14:M23)</f>
        <v>28.169999999999998</v>
      </c>
      <c r="N25" s="4">
        <v>0</v>
      </c>
      <c r="O25" s="7">
        <v>0</v>
      </c>
      <c r="P25" s="4">
        <f>SUM(P14:P23)</f>
        <v>0</v>
      </c>
      <c r="Q25" s="7">
        <v>0</v>
      </c>
      <c r="R25" s="4">
        <v>0</v>
      </c>
      <c r="S25" s="7">
        <v>0</v>
      </c>
      <c r="T25" s="4">
        <f>SUM(T14:T23)</f>
        <v>659500</v>
      </c>
    </row>
    <row r="26" spans="1:20">
      <c r="A26" s="4"/>
      <c r="B26" s="8" t="s">
        <v>69</v>
      </c>
      <c r="C26" s="4"/>
      <c r="D26" s="15">
        <v>7</v>
      </c>
      <c r="E26" s="15">
        <v>659600</v>
      </c>
      <c r="F26" s="15">
        <v>0</v>
      </c>
      <c r="G26" s="15">
        <v>0</v>
      </c>
      <c r="H26" s="15">
        <v>0</v>
      </c>
      <c r="I26" s="16">
        <v>28.17</v>
      </c>
      <c r="J26" s="15">
        <v>659600</v>
      </c>
      <c r="K26" s="15">
        <v>0</v>
      </c>
      <c r="L26" s="15">
        <v>659600</v>
      </c>
      <c r="M26" s="16">
        <v>28.17</v>
      </c>
      <c r="N26" s="15">
        <v>0</v>
      </c>
      <c r="O26" s="16">
        <v>0</v>
      </c>
      <c r="P26" s="15">
        <v>0</v>
      </c>
      <c r="Q26" s="16">
        <v>0</v>
      </c>
      <c r="R26" s="15">
        <v>0</v>
      </c>
      <c r="S26" s="16">
        <v>0</v>
      </c>
      <c r="T26" s="15">
        <v>659500</v>
      </c>
    </row>
    <row r="27" spans="1:20">
      <c r="A27" s="3" t="s">
        <v>25</v>
      </c>
      <c r="B27" s="3" t="s">
        <v>70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30">
      <c r="A28" s="4" t="s">
        <v>24</v>
      </c>
      <c r="B28" s="5" t="s">
        <v>71</v>
      </c>
      <c r="C28" s="4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7">
        <v>0</v>
      </c>
      <c r="J28" s="4">
        <v>0</v>
      </c>
      <c r="K28" s="4">
        <v>0</v>
      </c>
      <c r="L28" s="4">
        <v>0</v>
      </c>
      <c r="M28" s="7">
        <v>0</v>
      </c>
      <c r="N28" s="4">
        <v>0</v>
      </c>
      <c r="O28" s="7">
        <v>0</v>
      </c>
      <c r="P28" s="4">
        <v>0</v>
      </c>
      <c r="Q28" s="7">
        <v>0</v>
      </c>
      <c r="R28" s="4">
        <v>0</v>
      </c>
      <c r="S28" s="7">
        <v>0</v>
      </c>
      <c r="T28" s="4">
        <v>0</v>
      </c>
    </row>
    <row r="29" spans="1:20">
      <c r="A29" s="4" t="s">
        <v>29</v>
      </c>
      <c r="B29" s="5" t="s">
        <v>72</v>
      </c>
      <c r="C29" s="4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7">
        <v>0</v>
      </c>
      <c r="J29" s="4">
        <v>0</v>
      </c>
      <c r="K29" s="4">
        <v>0</v>
      </c>
      <c r="L29" s="4">
        <v>0</v>
      </c>
      <c r="M29" s="7">
        <v>0</v>
      </c>
      <c r="N29" s="4">
        <v>0</v>
      </c>
      <c r="O29" s="7">
        <v>0</v>
      </c>
      <c r="P29" s="4">
        <v>0</v>
      </c>
      <c r="Q29" s="7">
        <v>0</v>
      </c>
      <c r="R29" s="4">
        <v>0</v>
      </c>
      <c r="S29" s="7">
        <v>0</v>
      </c>
      <c r="T29" s="4">
        <v>0</v>
      </c>
    </row>
    <row r="30" spans="1:20">
      <c r="A30" s="4" t="s">
        <v>31</v>
      </c>
      <c r="B30" s="5" t="s">
        <v>27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7">
        <v>0</v>
      </c>
      <c r="J30" s="4">
        <v>0</v>
      </c>
      <c r="K30" s="4">
        <v>0</v>
      </c>
      <c r="L30" s="4">
        <v>0</v>
      </c>
      <c r="M30" s="7">
        <v>0</v>
      </c>
      <c r="N30" s="4">
        <v>0</v>
      </c>
      <c r="O30" s="7">
        <v>0</v>
      </c>
      <c r="P30" s="4">
        <v>0</v>
      </c>
      <c r="Q30" s="7">
        <v>0</v>
      </c>
      <c r="R30" s="4">
        <v>0</v>
      </c>
      <c r="S30" s="7">
        <v>0</v>
      </c>
      <c r="T30" s="4">
        <v>0</v>
      </c>
    </row>
    <row r="31" spans="1:20">
      <c r="A31" s="4" t="s">
        <v>33</v>
      </c>
      <c r="B31" s="5" t="s">
        <v>73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7">
        <v>0</v>
      </c>
      <c r="J31" s="4">
        <v>0</v>
      </c>
      <c r="K31" s="4">
        <v>0</v>
      </c>
      <c r="L31" s="4">
        <v>0</v>
      </c>
      <c r="M31" s="7">
        <v>0</v>
      </c>
      <c r="N31" s="4">
        <v>0</v>
      </c>
      <c r="O31" s="7">
        <v>0</v>
      </c>
      <c r="P31" s="4">
        <v>0</v>
      </c>
      <c r="Q31" s="7">
        <v>0</v>
      </c>
      <c r="R31" s="4">
        <v>0</v>
      </c>
      <c r="S31" s="7">
        <v>0</v>
      </c>
      <c r="T31" s="4">
        <v>0</v>
      </c>
    </row>
    <row r="32" spans="1:20">
      <c r="A32" s="4" t="s">
        <v>35</v>
      </c>
      <c r="B32" s="5" t="s">
        <v>74</v>
      </c>
      <c r="C32" s="4"/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7">
        <v>0</v>
      </c>
      <c r="J32" s="4">
        <v>0</v>
      </c>
      <c r="K32" s="4">
        <v>0</v>
      </c>
      <c r="L32" s="4">
        <v>0</v>
      </c>
      <c r="M32" s="7">
        <v>0</v>
      </c>
      <c r="N32" s="4">
        <v>0</v>
      </c>
      <c r="O32" s="7">
        <v>0</v>
      </c>
      <c r="P32" s="4">
        <v>0</v>
      </c>
      <c r="Q32" s="7">
        <v>0</v>
      </c>
      <c r="R32" s="4">
        <v>0</v>
      </c>
      <c r="S32" s="7">
        <v>0</v>
      </c>
      <c r="T32" s="4">
        <v>0</v>
      </c>
    </row>
    <row r="33" spans="1:20">
      <c r="A33" s="4"/>
      <c r="B33" s="15" t="s">
        <v>75</v>
      </c>
      <c r="C33" s="3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6">
        <v>0</v>
      </c>
      <c r="J33" s="15">
        <v>0</v>
      </c>
      <c r="K33" s="15">
        <v>0</v>
      </c>
      <c r="L33" s="15">
        <v>0</v>
      </c>
      <c r="M33" s="16">
        <v>0</v>
      </c>
      <c r="N33" s="15">
        <v>0</v>
      </c>
      <c r="O33" s="16">
        <v>0</v>
      </c>
      <c r="P33" s="15">
        <v>0</v>
      </c>
      <c r="Q33" s="16">
        <v>0</v>
      </c>
      <c r="R33" s="15">
        <v>0</v>
      </c>
      <c r="S33" s="16">
        <v>0</v>
      </c>
      <c r="T33" s="15">
        <v>0</v>
      </c>
    </row>
    <row r="34" spans="1:20" ht="30">
      <c r="A34" s="4"/>
      <c r="B34" s="9" t="s">
        <v>76</v>
      </c>
      <c r="C34" s="4"/>
      <c r="D34" s="15">
        <v>7</v>
      </c>
      <c r="E34" s="15">
        <v>659600</v>
      </c>
      <c r="F34" s="15">
        <v>0</v>
      </c>
      <c r="G34" s="15">
        <v>0</v>
      </c>
      <c r="H34" s="15">
        <v>0</v>
      </c>
      <c r="I34" s="16">
        <v>28.17</v>
      </c>
      <c r="J34" s="15">
        <v>659600</v>
      </c>
      <c r="K34" s="15">
        <v>0</v>
      </c>
      <c r="L34" s="15">
        <v>659600</v>
      </c>
      <c r="M34" s="16">
        <v>28.17</v>
      </c>
      <c r="N34" s="15">
        <v>0</v>
      </c>
      <c r="O34" s="16">
        <v>0</v>
      </c>
      <c r="P34" s="15">
        <v>0</v>
      </c>
      <c r="Q34" s="16">
        <v>0</v>
      </c>
      <c r="R34" s="15">
        <v>0</v>
      </c>
      <c r="S34" s="16">
        <v>0</v>
      </c>
      <c r="T34" s="15">
        <v>659500</v>
      </c>
    </row>
  </sheetData>
  <mergeCells count="25">
    <mergeCell ref="T3:T11"/>
    <mergeCell ref="O3:O11"/>
    <mergeCell ref="J3:M5"/>
    <mergeCell ref="J6:L6"/>
    <mergeCell ref="J7:J11"/>
    <mergeCell ref="K7:K11"/>
    <mergeCell ref="L7:L11"/>
    <mergeCell ref="M6:M11"/>
    <mergeCell ref="P3:Q6"/>
    <mergeCell ref="R3:S6"/>
    <mergeCell ref="P7:P11"/>
    <mergeCell ref="Q7:Q11"/>
    <mergeCell ref="R7:R11"/>
    <mergeCell ref="S7:S11"/>
    <mergeCell ref="A1:S1"/>
    <mergeCell ref="A3:A11"/>
    <mergeCell ref="B3:B11"/>
    <mergeCell ref="C3:C11"/>
    <mergeCell ref="D3:D11"/>
    <mergeCell ref="E3:E11"/>
    <mergeCell ref="F3:F11"/>
    <mergeCell ref="G3:G11"/>
    <mergeCell ref="H3:H11"/>
    <mergeCell ref="I3:I11"/>
    <mergeCell ref="N3:N11"/>
  </mergeCells>
  <pageMargins left="0.2" right="0.7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topLeftCell="C19" workbookViewId="0">
      <selection activeCell="T41" sqref="T41"/>
    </sheetView>
  </sheetViews>
  <sheetFormatPr defaultRowHeight="15"/>
  <cols>
    <col min="1" max="1" width="5.7109375" customWidth="1"/>
    <col min="2" max="2" width="30.85546875" customWidth="1"/>
    <col min="3" max="3" width="17.140625" customWidth="1"/>
    <col min="4" max="4" width="11.42578125" customWidth="1"/>
    <col min="5" max="5" width="13.28515625" customWidth="1"/>
    <col min="6" max="6" width="7" customWidth="1"/>
    <col min="7" max="10" width="11.42578125" customWidth="1"/>
    <col min="11" max="11" width="5.7109375" customWidth="1"/>
    <col min="12" max="12" width="11.42578125" customWidth="1"/>
    <col min="13" max="13" width="7.28515625" customWidth="1"/>
    <col min="14" max="14" width="12.42578125" customWidth="1"/>
    <col min="15" max="15" width="15.28515625" customWidth="1"/>
    <col min="16" max="20" width="11" customWidth="1"/>
  </cols>
  <sheetData>
    <row r="1" spans="1:20">
      <c r="A1" s="27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</row>
    <row r="2" spans="1:20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</row>
    <row r="3" spans="1:20">
      <c r="A3" s="31"/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7</v>
      </c>
      <c r="J3" s="31" t="s">
        <v>8</v>
      </c>
      <c r="K3" s="31"/>
      <c r="L3" s="31"/>
      <c r="M3" s="31"/>
      <c r="N3" s="31" t="s">
        <v>14</v>
      </c>
      <c r="O3" s="31" t="s">
        <v>15</v>
      </c>
      <c r="P3" s="31" t="s">
        <v>16</v>
      </c>
      <c r="Q3" s="31"/>
      <c r="R3" s="31" t="s">
        <v>19</v>
      </c>
      <c r="S3" s="31"/>
      <c r="T3" s="31" t="s">
        <v>22</v>
      </c>
    </row>
    <row r="4" spans="1:20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>
      <c r="A6" s="30"/>
      <c r="B6" s="30"/>
      <c r="C6" s="30"/>
      <c r="D6" s="30"/>
      <c r="E6" s="30"/>
      <c r="F6" s="30"/>
      <c r="G6" s="30"/>
      <c r="H6" s="30"/>
      <c r="I6" s="30"/>
      <c r="J6" s="30" t="s">
        <v>9</v>
      </c>
      <c r="K6" s="30"/>
      <c r="L6" s="30"/>
      <c r="M6" s="30" t="s">
        <v>13</v>
      </c>
      <c r="N6" s="30"/>
      <c r="O6" s="30"/>
      <c r="P6" s="30"/>
      <c r="Q6" s="30"/>
      <c r="R6" s="30"/>
      <c r="S6" s="30"/>
      <c r="T6" s="30"/>
    </row>
    <row r="7" spans="1:20">
      <c r="A7" s="30"/>
      <c r="B7" s="30"/>
      <c r="C7" s="30"/>
      <c r="D7" s="30"/>
      <c r="E7" s="30"/>
      <c r="F7" s="30"/>
      <c r="G7" s="30"/>
      <c r="H7" s="30"/>
      <c r="I7" s="30"/>
      <c r="J7" s="30" t="s">
        <v>10</v>
      </c>
      <c r="K7" s="30" t="s">
        <v>11</v>
      </c>
      <c r="L7" s="30" t="s">
        <v>12</v>
      </c>
      <c r="M7" s="30"/>
      <c r="N7" s="30"/>
      <c r="O7" s="30"/>
      <c r="P7" s="30" t="s">
        <v>17</v>
      </c>
      <c r="Q7" s="30" t="s">
        <v>18</v>
      </c>
      <c r="R7" s="30" t="s">
        <v>20</v>
      </c>
      <c r="S7" s="30" t="s">
        <v>21</v>
      </c>
      <c r="T7" s="30"/>
    </row>
    <row r="8" spans="1:20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>
      <c r="A12" s="3" t="s">
        <v>23</v>
      </c>
      <c r="B12" s="3" t="s">
        <v>27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4" t="s">
        <v>24</v>
      </c>
      <c r="B13" s="5" t="s">
        <v>28</v>
      </c>
      <c r="C13" s="4"/>
      <c r="D13" s="4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5">
        <v>0</v>
      </c>
      <c r="K13" s="5">
        <v>0</v>
      </c>
      <c r="L13" s="5">
        <v>0</v>
      </c>
      <c r="M13" s="6">
        <v>0</v>
      </c>
      <c r="N13" s="4">
        <v>0</v>
      </c>
      <c r="O13" s="7">
        <v>0</v>
      </c>
      <c r="P13" s="4">
        <v>0</v>
      </c>
      <c r="Q13" s="7">
        <v>0</v>
      </c>
      <c r="R13" s="4">
        <v>0</v>
      </c>
      <c r="S13" s="7">
        <v>0</v>
      </c>
      <c r="T13" s="4">
        <v>0</v>
      </c>
    </row>
    <row r="14" spans="1:20">
      <c r="A14" s="4" t="s">
        <v>29</v>
      </c>
      <c r="B14" s="5" t="s">
        <v>30</v>
      </c>
      <c r="C14" s="4"/>
      <c r="D14" s="4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5">
        <v>0</v>
      </c>
      <c r="K14" s="5">
        <v>0</v>
      </c>
      <c r="L14" s="5">
        <v>0</v>
      </c>
      <c r="M14" s="6">
        <v>0</v>
      </c>
      <c r="N14" s="4">
        <v>0</v>
      </c>
      <c r="O14" s="7">
        <v>0</v>
      </c>
      <c r="P14" s="4">
        <v>0</v>
      </c>
      <c r="Q14" s="7">
        <v>0</v>
      </c>
      <c r="R14" s="4">
        <v>0</v>
      </c>
      <c r="S14" s="7">
        <v>0</v>
      </c>
      <c r="T14" s="4">
        <v>0</v>
      </c>
    </row>
    <row r="15" spans="1:20">
      <c r="A15" s="4" t="s">
        <v>31</v>
      </c>
      <c r="B15" s="5" t="s">
        <v>32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7">
        <v>0</v>
      </c>
      <c r="J15" s="4">
        <v>0</v>
      </c>
      <c r="K15" s="4">
        <v>0</v>
      </c>
      <c r="L15" s="4">
        <v>0</v>
      </c>
      <c r="M15" s="7">
        <v>0</v>
      </c>
      <c r="N15" s="4">
        <v>0</v>
      </c>
      <c r="O15" s="7">
        <v>0</v>
      </c>
      <c r="P15" s="4">
        <v>0</v>
      </c>
      <c r="Q15" s="7">
        <v>0</v>
      </c>
      <c r="R15" s="4">
        <v>0</v>
      </c>
      <c r="S15" s="7">
        <v>0</v>
      </c>
      <c r="T15" s="4">
        <v>0</v>
      </c>
    </row>
    <row r="16" spans="1:20" ht="30">
      <c r="A16" s="4" t="s">
        <v>33</v>
      </c>
      <c r="B16" s="5" t="s">
        <v>34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7">
        <v>0</v>
      </c>
      <c r="J16" s="4">
        <v>0</v>
      </c>
      <c r="K16" s="4">
        <v>0</v>
      </c>
      <c r="L16" s="4">
        <v>0</v>
      </c>
      <c r="M16" s="7">
        <v>0</v>
      </c>
      <c r="N16" s="4">
        <v>0</v>
      </c>
      <c r="O16" s="7">
        <v>0</v>
      </c>
      <c r="P16" s="4">
        <v>0</v>
      </c>
      <c r="Q16" s="7">
        <v>0</v>
      </c>
      <c r="R16" s="4">
        <v>0</v>
      </c>
      <c r="S16" s="7">
        <v>0</v>
      </c>
      <c r="T16" s="4">
        <v>0</v>
      </c>
    </row>
    <row r="17" spans="1:20">
      <c r="A17" s="4" t="s">
        <v>35</v>
      </c>
      <c r="B17" s="5" t="s">
        <v>36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7">
        <v>0</v>
      </c>
      <c r="J17" s="4">
        <v>0</v>
      </c>
      <c r="K17" s="4">
        <v>0</v>
      </c>
      <c r="L17" s="4">
        <v>0</v>
      </c>
      <c r="M17" s="7">
        <v>0</v>
      </c>
      <c r="N17" s="4">
        <v>0</v>
      </c>
      <c r="O17" s="7">
        <v>0</v>
      </c>
      <c r="P17" s="4">
        <v>0</v>
      </c>
      <c r="Q17" s="7">
        <v>0</v>
      </c>
      <c r="R17" s="4">
        <v>0</v>
      </c>
      <c r="S17" s="7">
        <v>0</v>
      </c>
      <c r="T17" s="4">
        <v>0</v>
      </c>
    </row>
    <row r="18" spans="1:20">
      <c r="A18" s="4" t="s">
        <v>37</v>
      </c>
      <c r="B18" s="5" t="s">
        <v>38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7">
        <v>0</v>
      </c>
      <c r="J18" s="4">
        <v>0</v>
      </c>
      <c r="K18" s="4">
        <v>0</v>
      </c>
      <c r="L18" s="4">
        <v>0</v>
      </c>
      <c r="M18" s="7">
        <v>0</v>
      </c>
      <c r="N18" s="4">
        <v>0</v>
      </c>
      <c r="O18" s="7">
        <v>0</v>
      </c>
      <c r="P18" s="4">
        <v>0</v>
      </c>
      <c r="Q18" s="7">
        <v>0</v>
      </c>
      <c r="R18" s="4">
        <v>0</v>
      </c>
      <c r="S18" s="7">
        <v>0</v>
      </c>
      <c r="T18" s="4">
        <v>0</v>
      </c>
    </row>
    <row r="19" spans="1:20">
      <c r="A19" s="4" t="s">
        <v>39</v>
      </c>
      <c r="B19" s="5" t="s">
        <v>40</v>
      </c>
      <c r="C19" s="4"/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6">
        <v>0</v>
      </c>
      <c r="J19" s="5">
        <v>0</v>
      </c>
      <c r="K19" s="5">
        <v>0</v>
      </c>
      <c r="L19" s="5">
        <v>0</v>
      </c>
      <c r="M19" s="6">
        <v>0</v>
      </c>
      <c r="N19" s="4">
        <v>0</v>
      </c>
      <c r="O19" s="7">
        <v>0</v>
      </c>
      <c r="P19" s="4">
        <v>0</v>
      </c>
      <c r="Q19" s="7">
        <v>0</v>
      </c>
      <c r="R19" s="4">
        <v>0</v>
      </c>
      <c r="S19" s="7">
        <v>0</v>
      </c>
      <c r="T19" s="4">
        <v>0</v>
      </c>
    </row>
    <row r="20" spans="1:20">
      <c r="A20" s="4" t="s">
        <v>41</v>
      </c>
      <c r="B20" s="5" t="s">
        <v>42</v>
      </c>
      <c r="C20" s="4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7">
        <v>0</v>
      </c>
      <c r="J20" s="4">
        <v>0</v>
      </c>
      <c r="K20" s="4">
        <v>0</v>
      </c>
      <c r="L20" s="4">
        <v>0</v>
      </c>
      <c r="M20" s="7">
        <v>0</v>
      </c>
      <c r="N20" s="4">
        <v>0</v>
      </c>
      <c r="O20" s="7">
        <v>0</v>
      </c>
      <c r="P20" s="4">
        <v>0</v>
      </c>
      <c r="Q20" s="7">
        <v>0</v>
      </c>
      <c r="R20" s="4">
        <v>0</v>
      </c>
      <c r="S20" s="7">
        <v>0</v>
      </c>
      <c r="T20" s="4">
        <v>0</v>
      </c>
    </row>
    <row r="21" spans="1:20">
      <c r="A21" s="4" t="s">
        <v>43</v>
      </c>
      <c r="B21" s="5" t="s">
        <v>44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7">
        <v>0</v>
      </c>
      <c r="J21" s="4">
        <v>0</v>
      </c>
      <c r="K21" s="4">
        <v>0</v>
      </c>
      <c r="L21" s="4">
        <v>0</v>
      </c>
      <c r="M21" s="7">
        <v>0</v>
      </c>
      <c r="N21" s="4">
        <v>0</v>
      </c>
      <c r="O21" s="7">
        <v>0</v>
      </c>
      <c r="P21" s="4">
        <v>0</v>
      </c>
      <c r="Q21" s="7">
        <v>0</v>
      </c>
      <c r="R21" s="4">
        <v>0</v>
      </c>
      <c r="S21" s="7">
        <v>0</v>
      </c>
      <c r="T21" s="4">
        <v>0</v>
      </c>
    </row>
    <row r="22" spans="1:20">
      <c r="A22" s="4"/>
      <c r="B22" s="15" t="s">
        <v>45</v>
      </c>
      <c r="C22" s="3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6">
        <v>0</v>
      </c>
      <c r="J22" s="15">
        <v>0</v>
      </c>
      <c r="K22" s="15">
        <v>0</v>
      </c>
      <c r="L22" s="15">
        <v>0</v>
      </c>
      <c r="M22" s="16">
        <v>0</v>
      </c>
      <c r="N22" s="15">
        <v>0</v>
      </c>
      <c r="O22" s="16">
        <v>0</v>
      </c>
      <c r="P22" s="15">
        <v>0</v>
      </c>
      <c r="Q22" s="16">
        <v>0</v>
      </c>
      <c r="R22" s="3">
        <v>0</v>
      </c>
      <c r="S22" s="17">
        <v>0</v>
      </c>
      <c r="T22" s="15">
        <v>0</v>
      </c>
    </row>
    <row r="23" spans="1:20">
      <c r="A23" s="3" t="s">
        <v>25</v>
      </c>
      <c r="B23" s="3" t="s">
        <v>46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>
      <c r="A24" s="4" t="s">
        <v>24</v>
      </c>
      <c r="B24" s="5" t="s">
        <v>47</v>
      </c>
      <c r="C24" s="4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7">
        <v>0</v>
      </c>
      <c r="J24" s="4">
        <v>0</v>
      </c>
      <c r="K24" s="4">
        <v>0</v>
      </c>
      <c r="L24" s="4">
        <v>0</v>
      </c>
      <c r="M24" s="7">
        <v>0</v>
      </c>
      <c r="N24" s="4">
        <v>0</v>
      </c>
      <c r="O24" s="7">
        <v>0</v>
      </c>
      <c r="P24" s="4">
        <v>0</v>
      </c>
      <c r="Q24" s="7">
        <v>0</v>
      </c>
      <c r="R24" s="4">
        <v>0</v>
      </c>
      <c r="S24" s="7">
        <v>0</v>
      </c>
      <c r="T24" s="4">
        <v>0</v>
      </c>
    </row>
    <row r="25" spans="1:20">
      <c r="A25" s="4"/>
      <c r="B25" s="8" t="s">
        <v>48</v>
      </c>
      <c r="C25" s="4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6">
        <v>0</v>
      </c>
      <c r="J25" s="15">
        <v>0</v>
      </c>
      <c r="K25" s="15">
        <v>0</v>
      </c>
      <c r="L25" s="15">
        <v>0</v>
      </c>
      <c r="M25" s="16">
        <v>0</v>
      </c>
      <c r="N25" s="15">
        <v>0</v>
      </c>
      <c r="O25" s="16">
        <v>0</v>
      </c>
      <c r="P25" s="15">
        <v>0</v>
      </c>
      <c r="Q25" s="16">
        <v>0</v>
      </c>
      <c r="R25" s="3">
        <v>0</v>
      </c>
      <c r="S25" s="17">
        <v>0</v>
      </c>
      <c r="T25" s="15">
        <v>0</v>
      </c>
    </row>
    <row r="26" spans="1:20">
      <c r="A26" s="3" t="s">
        <v>49</v>
      </c>
      <c r="B26" s="3" t="s">
        <v>50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4" t="s">
        <v>24</v>
      </c>
      <c r="B27" s="5" t="s">
        <v>51</v>
      </c>
      <c r="C27" s="4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7">
        <v>0</v>
      </c>
      <c r="J27" s="4">
        <v>0</v>
      </c>
      <c r="K27" s="4">
        <v>0</v>
      </c>
      <c r="L27" s="4">
        <v>0</v>
      </c>
      <c r="M27" s="7">
        <v>0</v>
      </c>
      <c r="N27" s="4">
        <v>0</v>
      </c>
      <c r="O27" s="7">
        <v>0</v>
      </c>
      <c r="P27" s="4">
        <v>0</v>
      </c>
      <c r="Q27" s="7">
        <v>0</v>
      </c>
      <c r="R27" s="4">
        <v>0</v>
      </c>
      <c r="S27" s="7">
        <v>0</v>
      </c>
      <c r="T27" s="4">
        <v>0</v>
      </c>
    </row>
    <row r="28" spans="1:20" ht="30">
      <c r="A28" s="4" t="s">
        <v>52</v>
      </c>
      <c r="B28" s="5" t="s">
        <v>53</v>
      </c>
      <c r="C28" s="4"/>
      <c r="D28" s="4">
        <v>373</v>
      </c>
      <c r="E28" s="4">
        <v>639800</v>
      </c>
      <c r="F28" s="4">
        <v>0</v>
      </c>
      <c r="G28" s="4">
        <v>0</v>
      </c>
      <c r="H28" s="4">
        <v>639800</v>
      </c>
      <c r="I28" s="7">
        <v>27.33</v>
      </c>
      <c r="J28" s="4">
        <v>639800</v>
      </c>
      <c r="K28" s="4">
        <v>0</v>
      </c>
      <c r="L28" s="4">
        <v>639800</v>
      </c>
      <c r="M28" s="7">
        <v>27.33</v>
      </c>
      <c r="N28" s="4">
        <v>0</v>
      </c>
      <c r="O28" s="7">
        <v>0</v>
      </c>
      <c r="P28" s="4">
        <v>0</v>
      </c>
      <c r="Q28" s="7">
        <v>0</v>
      </c>
      <c r="R28" s="4">
        <v>0</v>
      </c>
      <c r="S28" s="7">
        <v>0</v>
      </c>
      <c r="T28" s="4">
        <v>123200</v>
      </c>
    </row>
    <row r="29" spans="1:20" ht="30">
      <c r="A29" s="4" t="s">
        <v>54</v>
      </c>
      <c r="B29" s="5" t="s">
        <v>55</v>
      </c>
      <c r="C29" s="4"/>
      <c r="D29" s="4">
        <v>14</v>
      </c>
      <c r="E29" s="4">
        <v>1026700</v>
      </c>
      <c r="F29" s="4">
        <v>0</v>
      </c>
      <c r="G29" s="4">
        <v>0</v>
      </c>
      <c r="H29" s="4">
        <v>1026700</v>
      </c>
      <c r="I29" s="7">
        <v>43.86</v>
      </c>
      <c r="J29" s="4">
        <v>1026700</v>
      </c>
      <c r="K29" s="4">
        <v>0</v>
      </c>
      <c r="L29" s="4">
        <v>1026700</v>
      </c>
      <c r="M29" s="7">
        <v>43.86</v>
      </c>
      <c r="N29" s="4">
        <v>0</v>
      </c>
      <c r="O29" s="7">
        <v>0</v>
      </c>
      <c r="P29" s="4">
        <v>0</v>
      </c>
      <c r="Q29" s="7">
        <v>0</v>
      </c>
      <c r="R29" s="4">
        <v>0</v>
      </c>
      <c r="S29" s="7">
        <v>0</v>
      </c>
      <c r="T29" s="4">
        <v>991700</v>
      </c>
    </row>
    <row r="30" spans="1:20">
      <c r="A30" s="4" t="s">
        <v>29</v>
      </c>
      <c r="B30" s="5" t="s">
        <v>56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7">
        <v>0</v>
      </c>
      <c r="J30" s="4">
        <v>0</v>
      </c>
      <c r="K30" s="4">
        <v>0</v>
      </c>
      <c r="L30" s="4">
        <v>0</v>
      </c>
      <c r="M30" s="7">
        <v>0</v>
      </c>
      <c r="N30" s="4">
        <v>0</v>
      </c>
      <c r="O30" s="7">
        <v>0</v>
      </c>
      <c r="P30" s="4">
        <v>0</v>
      </c>
      <c r="Q30" s="7">
        <v>0</v>
      </c>
      <c r="R30" s="4">
        <v>0</v>
      </c>
      <c r="S30" s="7">
        <v>0</v>
      </c>
      <c r="T30" s="4">
        <v>0</v>
      </c>
    </row>
    <row r="31" spans="1:20">
      <c r="A31" s="4" t="s">
        <v>31</v>
      </c>
      <c r="B31" s="5" t="s">
        <v>57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7">
        <v>0</v>
      </c>
      <c r="J31" s="4">
        <v>0</v>
      </c>
      <c r="K31" s="4">
        <v>0</v>
      </c>
      <c r="L31" s="4">
        <v>0</v>
      </c>
      <c r="M31" s="7">
        <v>0</v>
      </c>
      <c r="N31" s="4">
        <v>0</v>
      </c>
      <c r="O31" s="7">
        <v>0</v>
      </c>
      <c r="P31" s="4">
        <v>0</v>
      </c>
      <c r="Q31" s="7">
        <v>0</v>
      </c>
      <c r="R31" s="4">
        <v>0</v>
      </c>
      <c r="S31" s="7">
        <v>0</v>
      </c>
      <c r="T31" s="4">
        <v>0</v>
      </c>
    </row>
    <row r="32" spans="1:20" ht="30">
      <c r="A32" s="4" t="s">
        <v>33</v>
      </c>
      <c r="B32" s="5" t="s">
        <v>58</v>
      </c>
      <c r="C32" s="4"/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7">
        <v>0</v>
      </c>
      <c r="J32" s="4">
        <v>0</v>
      </c>
      <c r="K32" s="4">
        <v>0</v>
      </c>
      <c r="L32" s="4">
        <v>0</v>
      </c>
      <c r="M32" s="7">
        <v>0</v>
      </c>
      <c r="N32" s="4">
        <v>0</v>
      </c>
      <c r="O32" s="7">
        <v>0</v>
      </c>
      <c r="P32" s="4">
        <v>0</v>
      </c>
      <c r="Q32" s="7">
        <v>0</v>
      </c>
      <c r="R32" s="4">
        <v>0</v>
      </c>
      <c r="S32" s="7">
        <v>0</v>
      </c>
      <c r="T32" s="4">
        <v>0</v>
      </c>
    </row>
    <row r="33" spans="1:20">
      <c r="A33" s="4" t="s">
        <v>35</v>
      </c>
      <c r="B33" s="5" t="s">
        <v>120</v>
      </c>
      <c r="C33" s="4"/>
      <c r="D33" s="4">
        <v>1</v>
      </c>
      <c r="E33" s="4">
        <v>10000</v>
      </c>
      <c r="F33" s="4">
        <v>0</v>
      </c>
      <c r="G33" s="4">
        <v>0</v>
      </c>
      <c r="H33" s="4">
        <v>10000</v>
      </c>
      <c r="I33" s="7">
        <v>0.43</v>
      </c>
      <c r="J33" s="4">
        <v>10000</v>
      </c>
      <c r="K33" s="4">
        <v>0</v>
      </c>
      <c r="L33" s="4">
        <v>10000</v>
      </c>
      <c r="M33" s="7">
        <v>0.43</v>
      </c>
      <c r="N33" s="4">
        <v>0</v>
      </c>
      <c r="O33" s="7">
        <v>0</v>
      </c>
      <c r="P33" s="4">
        <v>0</v>
      </c>
      <c r="Q33" s="7">
        <v>0</v>
      </c>
      <c r="R33" s="4">
        <v>0</v>
      </c>
      <c r="S33" s="7">
        <v>0</v>
      </c>
      <c r="T33" s="4">
        <v>0</v>
      </c>
    </row>
    <row r="34" spans="1:20">
      <c r="A34" s="4" t="s">
        <v>60</v>
      </c>
      <c r="B34" s="5" t="s">
        <v>61</v>
      </c>
      <c r="C34" s="4"/>
      <c r="D34" s="4">
        <v>2</v>
      </c>
      <c r="E34" s="4">
        <v>5000</v>
      </c>
      <c r="F34" s="4">
        <v>0</v>
      </c>
      <c r="G34" s="4">
        <v>0</v>
      </c>
      <c r="H34" s="4">
        <v>5000</v>
      </c>
      <c r="I34" s="7">
        <v>0.21</v>
      </c>
      <c r="J34" s="4">
        <v>5000</v>
      </c>
      <c r="K34" s="4">
        <v>0</v>
      </c>
      <c r="L34" s="4">
        <v>5000</v>
      </c>
      <c r="M34" s="7">
        <v>0.21</v>
      </c>
      <c r="N34" s="4">
        <v>0</v>
      </c>
      <c r="O34" s="7">
        <v>0</v>
      </c>
      <c r="P34" s="4">
        <v>0</v>
      </c>
      <c r="Q34" s="7">
        <v>0</v>
      </c>
      <c r="R34" s="4">
        <v>0</v>
      </c>
      <c r="S34" s="7">
        <v>0</v>
      </c>
      <c r="T34" s="4">
        <v>0</v>
      </c>
    </row>
    <row r="35" spans="1:20">
      <c r="A35" s="4"/>
      <c r="B35" s="8" t="s">
        <v>62</v>
      </c>
      <c r="C35" s="4"/>
      <c r="D35" s="15">
        <f>SUM(D27:D34)</f>
        <v>390</v>
      </c>
      <c r="E35" s="15">
        <f>SUM(E27:E34)</f>
        <v>1681500</v>
      </c>
      <c r="F35" s="15">
        <v>0</v>
      </c>
      <c r="G35" s="15">
        <v>0</v>
      </c>
      <c r="H35" s="15">
        <f>SUM(H27:H34)</f>
        <v>1681500</v>
      </c>
      <c r="I35" s="15">
        <f>SUM(I27:I34)</f>
        <v>71.83</v>
      </c>
      <c r="J35" s="15">
        <f>SUM(J27:J34)</f>
        <v>1681500</v>
      </c>
      <c r="K35" s="15">
        <v>0</v>
      </c>
      <c r="L35" s="15">
        <f>SUM(L27:L34)</f>
        <v>1681500</v>
      </c>
      <c r="M35" s="15">
        <f>SUM(M27:M34)</f>
        <v>71.83</v>
      </c>
      <c r="N35" s="15">
        <v>0</v>
      </c>
      <c r="O35" s="16">
        <v>0</v>
      </c>
      <c r="P35" s="15">
        <v>0</v>
      </c>
      <c r="Q35" s="16">
        <v>0</v>
      </c>
      <c r="R35" s="3">
        <v>0</v>
      </c>
      <c r="S35" s="17">
        <v>0</v>
      </c>
      <c r="T35" s="15">
        <f>SUM(T27:T34)</f>
        <v>1114900</v>
      </c>
    </row>
    <row r="36" spans="1:20" ht="30">
      <c r="A36" s="4"/>
      <c r="B36" s="9" t="s">
        <v>63</v>
      </c>
      <c r="C36" s="4"/>
      <c r="D36" s="15">
        <v>397</v>
      </c>
      <c r="E36" s="15">
        <v>2341100</v>
      </c>
      <c r="F36" s="15">
        <v>0</v>
      </c>
      <c r="G36" s="15">
        <v>0</v>
      </c>
      <c r="H36" s="15">
        <v>2341100</v>
      </c>
      <c r="I36" s="16">
        <v>100</v>
      </c>
      <c r="J36" s="15">
        <v>2341100</v>
      </c>
      <c r="K36" s="15">
        <v>0</v>
      </c>
      <c r="L36" s="15">
        <v>2341100</v>
      </c>
      <c r="M36" s="16">
        <v>100</v>
      </c>
      <c r="N36" s="15">
        <v>0</v>
      </c>
      <c r="O36" s="16">
        <v>0</v>
      </c>
      <c r="P36" s="15">
        <v>0</v>
      </c>
      <c r="Q36" s="16">
        <v>0</v>
      </c>
      <c r="R36" s="3">
        <v>0</v>
      </c>
      <c r="S36" s="17">
        <v>0</v>
      </c>
      <c r="T36" s="15">
        <v>1774400</v>
      </c>
    </row>
  </sheetData>
  <mergeCells count="25">
    <mergeCell ref="A1:S1"/>
    <mergeCell ref="A3:A11"/>
    <mergeCell ref="B3:B11"/>
    <mergeCell ref="C3:C11"/>
    <mergeCell ref="D3:D11"/>
    <mergeCell ref="E3:E11"/>
    <mergeCell ref="F3:F11"/>
    <mergeCell ref="G3:G11"/>
    <mergeCell ref="H3:H11"/>
    <mergeCell ref="I3:I11"/>
    <mergeCell ref="N3:N11"/>
    <mergeCell ref="T3:T11"/>
    <mergeCell ref="O3:O11"/>
    <mergeCell ref="J3:M5"/>
    <mergeCell ref="J6:L6"/>
    <mergeCell ref="J7:J11"/>
    <mergeCell ref="K7:K11"/>
    <mergeCell ref="L7:L11"/>
    <mergeCell ref="M6:M11"/>
    <mergeCell ref="P3:Q6"/>
    <mergeCell ref="R3:S6"/>
    <mergeCell ref="P7:P11"/>
    <mergeCell ref="Q7:Q11"/>
    <mergeCell ref="R7:R11"/>
    <mergeCell ref="S7:S11"/>
  </mergeCells>
  <pageMargins left="0.7" right="0.7" top="0.75" bottom="0.7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51"/>
  <sheetViews>
    <sheetView tabSelected="1" view="pageBreakPreview" topLeftCell="A18" zoomScale="60" workbookViewId="0">
      <selection activeCell="D30" sqref="D30"/>
    </sheetView>
  </sheetViews>
  <sheetFormatPr defaultRowHeight="15"/>
  <cols>
    <col min="1" max="1" width="13.85546875" customWidth="1"/>
    <col min="2" max="2" width="36.28515625" customWidth="1"/>
    <col min="3" max="3" width="12.5703125" customWidth="1"/>
    <col min="4" max="4" width="18.42578125" customWidth="1"/>
    <col min="5" max="5" width="15.85546875" customWidth="1"/>
    <col min="6" max="6" width="16.28515625" customWidth="1"/>
    <col min="7" max="7" width="23" customWidth="1"/>
    <col min="8" max="8" width="12" bestFit="1" customWidth="1"/>
    <col min="9" max="9" width="9.28515625" bestFit="1" customWidth="1"/>
    <col min="10" max="10" width="19" customWidth="1"/>
    <col min="11" max="11" width="12.5703125" customWidth="1"/>
    <col min="12" max="12" width="16" customWidth="1"/>
  </cols>
  <sheetData>
    <row r="2" spans="1:12">
      <c r="B2" s="34" t="s">
        <v>153</v>
      </c>
      <c r="C2" s="34"/>
      <c r="D2" s="34"/>
      <c r="E2" s="34"/>
      <c r="F2" s="34"/>
      <c r="G2" s="34"/>
      <c r="H2" s="34"/>
      <c r="I2" s="34"/>
      <c r="J2" s="34"/>
      <c r="K2" s="34"/>
    </row>
    <row r="3" spans="1:12">
      <c r="A3" s="35" t="s">
        <v>122</v>
      </c>
      <c r="B3" s="31" t="s">
        <v>123</v>
      </c>
      <c r="C3" s="31" t="s">
        <v>1</v>
      </c>
      <c r="D3" s="31" t="s">
        <v>3</v>
      </c>
      <c r="E3" s="31" t="s">
        <v>6</v>
      </c>
      <c r="F3" s="31" t="s">
        <v>7</v>
      </c>
      <c r="G3" s="31" t="s">
        <v>8</v>
      </c>
      <c r="H3" s="31"/>
      <c r="I3" s="31"/>
      <c r="J3" s="31" t="s">
        <v>15</v>
      </c>
      <c r="K3" s="31" t="s">
        <v>22</v>
      </c>
      <c r="L3" s="31" t="s">
        <v>124</v>
      </c>
    </row>
    <row r="4" spans="1:12">
      <c r="A4" s="3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>
      <c r="A5" s="35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>
      <c r="A6" s="35"/>
      <c r="B6" s="30"/>
      <c r="C6" s="30"/>
      <c r="D6" s="30"/>
      <c r="E6" s="30"/>
      <c r="F6" s="30"/>
      <c r="G6" s="30" t="s">
        <v>9</v>
      </c>
      <c r="H6" s="30"/>
      <c r="I6" s="30" t="s">
        <v>13</v>
      </c>
      <c r="J6" s="30"/>
      <c r="K6" s="30"/>
      <c r="L6" s="30"/>
    </row>
    <row r="7" spans="1:12">
      <c r="A7" s="35"/>
      <c r="B7" s="30"/>
      <c r="C7" s="30"/>
      <c r="D7" s="30"/>
      <c r="E7" s="30"/>
      <c r="F7" s="30"/>
      <c r="G7" s="30" t="s">
        <v>10</v>
      </c>
      <c r="H7" s="30" t="s">
        <v>12</v>
      </c>
      <c r="I7" s="30"/>
      <c r="J7" s="30"/>
      <c r="K7" s="30"/>
      <c r="L7" s="30"/>
    </row>
    <row r="8" spans="1:12">
      <c r="A8" s="35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>
      <c r="A11" s="35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>
      <c r="A12" s="19"/>
    </row>
    <row r="13" spans="1:12">
      <c r="A13" s="20">
        <v>1</v>
      </c>
      <c r="B13" s="4" t="s">
        <v>125</v>
      </c>
      <c r="C13" s="20" t="s">
        <v>126</v>
      </c>
      <c r="D13" s="4">
        <v>186600</v>
      </c>
      <c r="E13" s="4">
        <v>186600</v>
      </c>
      <c r="F13" s="4">
        <v>7.97</v>
      </c>
      <c r="G13" s="4">
        <v>186600</v>
      </c>
      <c r="H13" s="4">
        <v>186600</v>
      </c>
      <c r="I13" s="4">
        <v>7.97</v>
      </c>
      <c r="J13" s="4">
        <v>7.97</v>
      </c>
      <c r="K13" s="4">
        <v>186600</v>
      </c>
      <c r="L13" s="4"/>
    </row>
    <row r="14" spans="1:12">
      <c r="A14" s="20">
        <v>2</v>
      </c>
      <c r="B14" s="4" t="s">
        <v>127</v>
      </c>
      <c r="C14" s="20" t="s">
        <v>128</v>
      </c>
      <c r="D14" s="4">
        <v>35000</v>
      </c>
      <c r="E14" s="4">
        <v>35000</v>
      </c>
      <c r="F14" s="21">
        <v>1.5</v>
      </c>
      <c r="G14" s="4">
        <v>35000</v>
      </c>
      <c r="H14" s="4">
        <v>35000</v>
      </c>
      <c r="I14" s="21">
        <v>1.5</v>
      </c>
      <c r="J14" s="21">
        <v>1.5</v>
      </c>
      <c r="K14" s="21">
        <v>0</v>
      </c>
      <c r="L14" s="4"/>
    </row>
    <row r="15" spans="1:12">
      <c r="A15" s="20">
        <v>3</v>
      </c>
      <c r="B15" s="4" t="s">
        <v>129</v>
      </c>
      <c r="C15" s="20" t="s">
        <v>130</v>
      </c>
      <c r="D15" s="4">
        <v>128250</v>
      </c>
      <c r="E15" s="4">
        <v>128250</v>
      </c>
      <c r="F15" s="4">
        <v>5.48</v>
      </c>
      <c r="G15" s="4">
        <v>128250</v>
      </c>
      <c r="H15" s="4">
        <v>128250</v>
      </c>
      <c r="I15" s="4">
        <v>5.48</v>
      </c>
      <c r="J15" s="4">
        <v>5.48</v>
      </c>
      <c r="K15" s="4">
        <v>128250</v>
      </c>
      <c r="L15" s="4"/>
    </row>
    <row r="16" spans="1:12">
      <c r="A16" s="20">
        <v>4</v>
      </c>
      <c r="B16" s="4" t="s">
        <v>131</v>
      </c>
      <c r="C16" s="20" t="s">
        <v>132</v>
      </c>
      <c r="D16" s="4">
        <v>113000</v>
      </c>
      <c r="E16" s="4">
        <v>113000</v>
      </c>
      <c r="F16" s="4">
        <v>4.83</v>
      </c>
      <c r="G16" s="4">
        <v>113000</v>
      </c>
      <c r="H16" s="4">
        <v>113000</v>
      </c>
      <c r="I16" s="4">
        <v>4.83</v>
      </c>
      <c r="J16" s="4">
        <v>4.83</v>
      </c>
      <c r="K16" s="4">
        <v>113000</v>
      </c>
      <c r="L16" s="4"/>
    </row>
    <row r="17" spans="1:12">
      <c r="A17" s="20">
        <v>5</v>
      </c>
      <c r="B17" s="4" t="s">
        <v>133</v>
      </c>
      <c r="C17" s="20" t="s">
        <v>134</v>
      </c>
      <c r="D17" s="4">
        <v>77900</v>
      </c>
      <c r="E17" s="4">
        <v>77900</v>
      </c>
      <c r="F17" s="4">
        <v>3.33</v>
      </c>
      <c r="G17" s="4">
        <v>77900</v>
      </c>
      <c r="H17" s="4">
        <v>77900</v>
      </c>
      <c r="I17" s="4">
        <v>3.33</v>
      </c>
      <c r="J17" s="4">
        <v>3.33</v>
      </c>
      <c r="K17" s="4">
        <v>77900</v>
      </c>
      <c r="L17" s="4"/>
    </row>
    <row r="18" spans="1:12">
      <c r="A18" s="20">
        <v>6</v>
      </c>
      <c r="B18" s="4" t="s">
        <v>135</v>
      </c>
      <c r="C18" s="20" t="s">
        <v>136</v>
      </c>
      <c r="D18" s="4">
        <v>54600</v>
      </c>
      <c r="E18" s="4">
        <v>54600</v>
      </c>
      <c r="F18" s="4">
        <v>2.33</v>
      </c>
      <c r="G18" s="4">
        <v>54600</v>
      </c>
      <c r="H18" s="4">
        <v>54600</v>
      </c>
      <c r="I18" s="4">
        <v>2.33</v>
      </c>
      <c r="J18" s="4">
        <v>2.33</v>
      </c>
      <c r="K18" s="4">
        <v>54600</v>
      </c>
      <c r="L18" s="4"/>
    </row>
    <row r="19" spans="1:12">
      <c r="A19" s="20">
        <v>7</v>
      </c>
      <c r="B19" s="4" t="s">
        <v>137</v>
      </c>
      <c r="C19" s="20" t="s">
        <v>138</v>
      </c>
      <c r="D19" s="4">
        <v>41400</v>
      </c>
      <c r="E19" s="4">
        <v>41400</v>
      </c>
      <c r="F19" s="4">
        <v>1.77</v>
      </c>
      <c r="G19" s="4">
        <v>41400</v>
      </c>
      <c r="H19" s="4">
        <v>41400</v>
      </c>
      <c r="I19" s="4">
        <v>1.77</v>
      </c>
      <c r="J19" s="4">
        <v>1.77</v>
      </c>
      <c r="K19" s="4">
        <v>41400</v>
      </c>
      <c r="L19" s="4"/>
    </row>
    <row r="20" spans="1:12">
      <c r="A20" s="20">
        <v>8</v>
      </c>
      <c r="B20" s="4" t="s">
        <v>139</v>
      </c>
      <c r="C20" s="20" t="s">
        <v>140</v>
      </c>
      <c r="D20" s="4">
        <v>40400</v>
      </c>
      <c r="E20" s="4">
        <v>40400</v>
      </c>
      <c r="F20" s="4">
        <v>1.73</v>
      </c>
      <c r="G20" s="4">
        <v>40400</v>
      </c>
      <c r="H20" s="4">
        <v>40400</v>
      </c>
      <c r="I20" s="4">
        <v>1.73</v>
      </c>
      <c r="J20" s="4">
        <v>1.73</v>
      </c>
      <c r="K20" s="4">
        <v>40400</v>
      </c>
      <c r="L20" s="4"/>
    </row>
    <row r="21" spans="1:12">
      <c r="A21" s="20">
        <v>9</v>
      </c>
      <c r="B21" s="4" t="s">
        <v>141</v>
      </c>
      <c r="C21" s="20" t="s">
        <v>142</v>
      </c>
      <c r="D21" s="4">
        <v>28900</v>
      </c>
      <c r="E21" s="4">
        <v>28900</v>
      </c>
      <c r="F21" s="4">
        <v>1.23</v>
      </c>
      <c r="G21" s="4">
        <v>28900</v>
      </c>
      <c r="H21" s="4">
        <v>28900</v>
      </c>
      <c r="I21" s="4">
        <v>1.23</v>
      </c>
      <c r="J21" s="4">
        <v>1.23</v>
      </c>
      <c r="K21" s="4">
        <v>28900</v>
      </c>
      <c r="L21" s="4"/>
    </row>
    <row r="22" spans="1:12">
      <c r="A22" s="20">
        <v>10</v>
      </c>
      <c r="B22" s="4" t="s">
        <v>143</v>
      </c>
      <c r="C22" s="20" t="s">
        <v>144</v>
      </c>
      <c r="D22" s="4">
        <v>28900</v>
      </c>
      <c r="E22" s="4">
        <v>28900</v>
      </c>
      <c r="F22" s="4">
        <v>1.23</v>
      </c>
      <c r="G22" s="4">
        <v>28900</v>
      </c>
      <c r="H22" s="4">
        <v>28900</v>
      </c>
      <c r="I22" s="4">
        <v>1.23</v>
      </c>
      <c r="J22" s="4">
        <v>1.23</v>
      </c>
      <c r="K22" s="4">
        <v>28900</v>
      </c>
      <c r="L22" s="4"/>
    </row>
    <row r="23" spans="1:12">
      <c r="A23" s="20">
        <v>11</v>
      </c>
      <c r="B23" s="4" t="s">
        <v>145</v>
      </c>
      <c r="C23" s="20" t="s">
        <v>146</v>
      </c>
      <c r="D23" s="4">
        <v>25000</v>
      </c>
      <c r="E23" s="4">
        <v>25000</v>
      </c>
      <c r="F23" s="4">
        <v>1.07</v>
      </c>
      <c r="G23" s="4">
        <v>25000</v>
      </c>
      <c r="H23" s="4">
        <v>25000</v>
      </c>
      <c r="I23" s="4">
        <v>1.07</v>
      </c>
      <c r="J23" s="4">
        <v>1.07</v>
      </c>
      <c r="K23" s="4">
        <v>25000</v>
      </c>
      <c r="L23" s="4"/>
    </row>
    <row r="24" spans="1:12">
      <c r="A24" s="20">
        <v>12</v>
      </c>
      <c r="B24" s="4" t="s">
        <v>147</v>
      </c>
      <c r="C24" s="20" t="s">
        <v>148</v>
      </c>
      <c r="D24" s="4">
        <v>24750</v>
      </c>
      <c r="E24" s="4">
        <v>24750</v>
      </c>
      <c r="F24" s="4">
        <v>1.05</v>
      </c>
      <c r="G24" s="4">
        <v>24750</v>
      </c>
      <c r="H24" s="4">
        <v>24750</v>
      </c>
      <c r="I24" s="4">
        <v>1.05</v>
      </c>
      <c r="J24" s="4">
        <v>1.05</v>
      </c>
      <c r="K24" s="4">
        <v>24750</v>
      </c>
      <c r="L24" s="4"/>
    </row>
    <row r="25" spans="1:12">
      <c r="A25" s="20">
        <v>13</v>
      </c>
      <c r="B25" s="4" t="s">
        <v>149</v>
      </c>
      <c r="C25" s="20" t="s">
        <v>150</v>
      </c>
      <c r="D25" s="4">
        <v>130200</v>
      </c>
      <c r="E25" s="4">
        <v>130200</v>
      </c>
      <c r="F25" s="4">
        <v>5.56</v>
      </c>
      <c r="G25" s="4">
        <v>130200</v>
      </c>
      <c r="H25" s="4">
        <v>130200</v>
      </c>
      <c r="I25" s="4">
        <v>5.56</v>
      </c>
      <c r="J25" s="4">
        <v>5.56</v>
      </c>
      <c r="K25" s="4">
        <v>130200</v>
      </c>
      <c r="L25" s="4"/>
    </row>
    <row r="26" spans="1:12">
      <c r="A26" s="20">
        <v>14</v>
      </c>
      <c r="B26" s="4" t="s">
        <v>151</v>
      </c>
      <c r="C26" s="20" t="s">
        <v>152</v>
      </c>
      <c r="D26" s="4">
        <v>111800</v>
      </c>
      <c r="E26" s="4">
        <v>111800</v>
      </c>
      <c r="F26" s="4">
        <v>4.78</v>
      </c>
      <c r="G26" s="4">
        <v>111800</v>
      </c>
      <c r="H26" s="4">
        <v>111800</v>
      </c>
      <c r="I26" s="4">
        <v>4.78</v>
      </c>
      <c r="J26" s="4">
        <v>4.78</v>
      </c>
      <c r="K26" s="4">
        <v>111800</v>
      </c>
      <c r="L26" s="4"/>
    </row>
    <row r="27" spans="1:12">
      <c r="A27" s="20"/>
      <c r="B27" s="4"/>
      <c r="C27" s="20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20"/>
      <c r="B28" s="22" t="s">
        <v>93</v>
      </c>
      <c r="C28" s="23"/>
      <c r="D28" s="3">
        <f t="shared" ref="D28:K28" si="0">SUM(D13:D26)</f>
        <v>1026700</v>
      </c>
      <c r="E28" s="3">
        <f t="shared" si="0"/>
        <v>1026700</v>
      </c>
      <c r="F28" s="3">
        <f t="shared" si="0"/>
        <v>43.86</v>
      </c>
      <c r="G28" s="3">
        <f t="shared" si="0"/>
        <v>1026700</v>
      </c>
      <c r="H28" s="3">
        <f t="shared" si="0"/>
        <v>1026700</v>
      </c>
      <c r="I28" s="3">
        <f t="shared" si="0"/>
        <v>43.86</v>
      </c>
      <c r="J28" s="3">
        <f t="shared" si="0"/>
        <v>43.86</v>
      </c>
      <c r="K28" s="3">
        <f t="shared" si="0"/>
        <v>991700</v>
      </c>
      <c r="L28" s="3"/>
    </row>
    <row r="29" spans="1:12">
      <c r="A29" s="19"/>
      <c r="C29" s="19"/>
    </row>
    <row r="30" spans="1:12">
      <c r="A30" s="19"/>
      <c r="C30" s="19"/>
    </row>
    <row r="31" spans="1:12">
      <c r="A31" s="19"/>
      <c r="C31" s="19"/>
    </row>
    <row r="32" spans="1:12">
      <c r="A32" s="19"/>
      <c r="C32" s="19"/>
    </row>
    <row r="33" spans="1:3">
      <c r="A33" s="19"/>
      <c r="C33" s="19"/>
    </row>
    <row r="34" spans="1:3">
      <c r="A34" s="19"/>
      <c r="C34" s="19"/>
    </row>
    <row r="35" spans="1:3">
      <c r="C35" s="19"/>
    </row>
    <row r="36" spans="1:3">
      <c r="C36" s="19"/>
    </row>
    <row r="37" spans="1:3">
      <c r="C37" s="19"/>
    </row>
    <row r="38" spans="1:3">
      <c r="C38" s="19"/>
    </row>
    <row r="39" spans="1:3">
      <c r="C39" s="19"/>
    </row>
    <row r="40" spans="1:3">
      <c r="C40" s="19"/>
    </row>
    <row r="41" spans="1:3">
      <c r="C41" s="19"/>
    </row>
    <row r="42" spans="1:3">
      <c r="C42" s="19"/>
    </row>
    <row r="43" spans="1:3">
      <c r="C43" s="19"/>
    </row>
    <row r="44" spans="1:3">
      <c r="C44" s="19"/>
    </row>
    <row r="45" spans="1:3">
      <c r="C45" s="19"/>
    </row>
    <row r="46" spans="1:3">
      <c r="C46" s="19"/>
    </row>
    <row r="47" spans="1:3">
      <c r="C47" s="19"/>
    </row>
    <row r="48" spans="1:3">
      <c r="C48" s="19"/>
    </row>
    <row r="49" spans="3:3">
      <c r="C49" s="19"/>
    </row>
    <row r="50" spans="3:3">
      <c r="C50" s="19"/>
    </row>
    <row r="51" spans="3:3">
      <c r="C51" s="19"/>
    </row>
  </sheetData>
  <mergeCells count="15">
    <mergeCell ref="A3:A11"/>
    <mergeCell ref="B3:B11"/>
    <mergeCell ref="D3:D11"/>
    <mergeCell ref="C3:C11"/>
    <mergeCell ref="E3:E11"/>
    <mergeCell ref="J3:J11"/>
    <mergeCell ref="K3:K11"/>
    <mergeCell ref="L3:L11"/>
    <mergeCell ref="B2:K2"/>
    <mergeCell ref="F3:F11"/>
    <mergeCell ref="G3:I5"/>
    <mergeCell ref="G6:H6"/>
    <mergeCell ref="I6:I11"/>
    <mergeCell ref="G7:G11"/>
    <mergeCell ref="H7:H11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Summary</vt:lpstr>
      <vt:lpstr>PROMOTER</vt:lpstr>
      <vt:lpstr>PUBLIC</vt:lpstr>
      <vt:lpstr>Public in excess Rs. 2 Lakh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Adroit</dc:creator>
  <cp:lastModifiedBy>Windows User</cp:lastModifiedBy>
  <cp:lastPrinted>2020-05-08T11:13:18Z</cp:lastPrinted>
  <dcterms:created xsi:type="dcterms:W3CDTF">2019-04-03T06:19:47Z</dcterms:created>
  <dcterms:modified xsi:type="dcterms:W3CDTF">2020-05-08T11:14:25Z</dcterms:modified>
</cp:coreProperties>
</file>